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ry\Documents\Withersfield PCC\"/>
    </mc:Choice>
  </mc:AlternateContent>
  <bookViews>
    <workbookView xWindow="0" yWindow="0" windowWidth="11295" windowHeight="13635" firstSheet="1" activeTab="2"/>
  </bookViews>
  <sheets>
    <sheet name="Budget 2014 - 2015" sheetId="1" r:id="rId1"/>
    <sheet name="Approved Budget 2015-16" sheetId="2" r:id="rId2"/>
    <sheet name="Payments and receipts" sheetId="3" r:id="rId3"/>
    <sheet name="Bank Reconciliation" sheetId="4" r:id="rId4"/>
  </sheets>
  <calcPr calcId="152511"/>
</workbook>
</file>

<file path=xl/calcChain.xml><?xml version="1.0" encoding="utf-8"?>
<calcChain xmlns="http://schemas.openxmlformats.org/spreadsheetml/2006/main">
  <c r="H10" i="2" l="1"/>
  <c r="F22" i="2"/>
  <c r="H8" i="2"/>
  <c r="H9" i="2"/>
  <c r="H4" i="2"/>
  <c r="H6" i="2"/>
  <c r="H7" i="2"/>
  <c r="F20" i="2"/>
  <c r="F35" i="2"/>
  <c r="F33" i="2"/>
  <c r="F31" i="2"/>
  <c r="H29" i="2"/>
  <c r="E28" i="2"/>
  <c r="F26" i="2"/>
  <c r="L58" i="3"/>
  <c r="F21" i="2"/>
  <c r="F19" i="2"/>
  <c r="F15" i="2"/>
  <c r="F17" i="2"/>
  <c r="F18" i="2"/>
  <c r="F16" i="2"/>
  <c r="F36" i="2"/>
  <c r="E26" i="4"/>
  <c r="F24" i="4"/>
  <c r="E5" i="4"/>
  <c r="E6" i="4"/>
  <c r="F15" i="4"/>
  <c r="V58" i="3"/>
  <c r="Q95" i="3"/>
  <c r="P95" i="3"/>
  <c r="O95" i="3"/>
  <c r="N95" i="3"/>
  <c r="M95" i="3"/>
  <c r="L95" i="3"/>
  <c r="K95" i="3"/>
  <c r="J95" i="3"/>
  <c r="I95" i="3"/>
  <c r="H95" i="3"/>
  <c r="G95" i="3"/>
  <c r="U58" i="3"/>
  <c r="T58" i="3"/>
  <c r="S58" i="3"/>
  <c r="R58" i="3"/>
  <c r="Q58" i="3"/>
  <c r="P58" i="3"/>
  <c r="O58" i="3"/>
  <c r="N58" i="3"/>
  <c r="M58" i="3"/>
  <c r="K58" i="3"/>
  <c r="J58" i="3"/>
  <c r="I58" i="3"/>
  <c r="H58" i="3"/>
  <c r="G58" i="3"/>
  <c r="F58" i="3"/>
  <c r="E58" i="3"/>
  <c r="F30" i="2" l="1"/>
  <c r="H40" i="2"/>
  <c r="F37" i="2"/>
  <c r="F40" i="2" s="1"/>
  <c r="E8" i="4"/>
  <c r="G96" i="3"/>
  <c r="G59" i="3"/>
  <c r="F41" i="1"/>
  <c r="C35" i="2" l="1"/>
  <c r="C33" i="2"/>
  <c r="F17" i="1" l="1"/>
  <c r="D17" i="1"/>
  <c r="B17" i="1"/>
  <c r="C21" i="2"/>
  <c r="C19" i="2"/>
  <c r="C18" i="2"/>
  <c r="C17" i="2"/>
  <c r="C15" i="2"/>
  <c r="C36" i="2"/>
  <c r="D37" i="2" l="1"/>
  <c r="D22" i="2"/>
  <c r="D40" i="2" s="1"/>
  <c r="F8" i="1"/>
  <c r="D8" i="1"/>
  <c r="D41" i="1" l="1"/>
  <c r="B41" i="1" l="1"/>
</calcChain>
</file>

<file path=xl/sharedStrings.xml><?xml version="1.0" encoding="utf-8"?>
<sst xmlns="http://schemas.openxmlformats.org/spreadsheetml/2006/main" count="128" uniqueCount="94">
  <si>
    <t>Income</t>
  </si>
  <si>
    <t>Precept</t>
  </si>
  <si>
    <t>Graveyard</t>
  </si>
  <si>
    <t>Donations</t>
  </si>
  <si>
    <t>Grants</t>
  </si>
  <si>
    <t>Interest</t>
  </si>
  <si>
    <t>VAT reclaim</t>
  </si>
  <si>
    <t>Other</t>
  </si>
  <si>
    <t>Total income</t>
  </si>
  <si>
    <t>Expenditure</t>
  </si>
  <si>
    <t>Clerk expenses</t>
  </si>
  <si>
    <t>Payroll</t>
  </si>
  <si>
    <t>Training</t>
  </si>
  <si>
    <t>Membership/subs</t>
  </si>
  <si>
    <t>Insurance</t>
  </si>
  <si>
    <t>Bank and Audit</t>
  </si>
  <si>
    <t>Total expenditure</t>
  </si>
  <si>
    <t>Budget 2013 - 2014</t>
  </si>
  <si>
    <t>Budget 2014 - 2015</t>
  </si>
  <si>
    <t>Diamond Jubilee</t>
  </si>
  <si>
    <t>(April 2013 - March 2014)</t>
  </si>
  <si>
    <t>(April 2014 - March 2015)</t>
  </si>
  <si>
    <t xml:space="preserve">Clerk salary </t>
  </si>
  <si>
    <t>Less Parish Revenue Support Grant</t>
  </si>
  <si>
    <t>Less Local Council Tax Support Grant</t>
  </si>
  <si>
    <t>Application for Grant &amp; Precept</t>
  </si>
  <si>
    <t>Re-roofing bus shelter</t>
  </si>
  <si>
    <t>Budget 2015 - 2016</t>
  </si>
  <si>
    <t>Training - would allow for new Clerk's training, 2 new Cllrs. training + cemetery regulations' update</t>
  </si>
  <si>
    <t>Administration</t>
  </si>
  <si>
    <t>Clerk salary</t>
  </si>
  <si>
    <t>Total</t>
  </si>
  <si>
    <t>Grasscutting includes cost of two additional grass cuts if required</t>
  </si>
  <si>
    <t>Grants/Donations</t>
  </si>
  <si>
    <t>Donations/Grants</t>
  </si>
  <si>
    <t>Grasscutting - greens/playing field</t>
  </si>
  <si>
    <t>Parish Council projects</t>
  </si>
  <si>
    <t xml:space="preserve">   - VAS signs</t>
  </si>
  <si>
    <t>Maintenance of PC assets</t>
  </si>
  <si>
    <t>- Repair of noticeboard</t>
  </si>
  <si>
    <t xml:space="preserve"> - Repair of noticeboard</t>
  </si>
  <si>
    <t>- Grass cutting/hedge cutting/maintenance</t>
  </si>
  <si>
    <t>- Less income</t>
  </si>
  <si>
    <t>- Grasscutting/hedge cutting/maintenance less income</t>
  </si>
  <si>
    <t>- VAS signs</t>
  </si>
  <si>
    <t>Approved Budget</t>
  </si>
  <si>
    <t>Withersfield Parish Council</t>
  </si>
  <si>
    <t>Info only</t>
  </si>
  <si>
    <t>Date</t>
  </si>
  <si>
    <t>Ref</t>
  </si>
  <si>
    <t>Payee</t>
  </si>
  <si>
    <t>Info</t>
  </si>
  <si>
    <t>S137</t>
  </si>
  <si>
    <t xml:space="preserve">VAT </t>
  </si>
  <si>
    <t>Total amount in £</t>
  </si>
  <si>
    <t>Payments</t>
  </si>
  <si>
    <t>Salary</t>
  </si>
  <si>
    <t>Clerk Expenses</t>
  </si>
  <si>
    <t>Subs/Memb</t>
  </si>
  <si>
    <t>Bank/       Audit</t>
  </si>
  <si>
    <t>Hall Rental</t>
  </si>
  <si>
    <t>Total payments</t>
  </si>
  <si>
    <t>Receipts</t>
  </si>
  <si>
    <t>Grant</t>
  </si>
  <si>
    <t>VAT</t>
  </si>
  <si>
    <t>Bank</t>
  </si>
  <si>
    <t>HMRC</t>
  </si>
  <si>
    <t>Total Receipts</t>
  </si>
  <si>
    <t>Receipts and Payments 2015/2016</t>
  </si>
  <si>
    <t>Projects - VAS</t>
  </si>
  <si>
    <t>PC Assets</t>
  </si>
  <si>
    <t>Grqass Cutting - village greens</t>
  </si>
  <si>
    <t>Grass cutting - graveyard</t>
  </si>
  <si>
    <t>Total receipts</t>
  </si>
  <si>
    <t>Total at 12 May 2015</t>
  </si>
  <si>
    <t>Current account (Treasurers)</t>
  </si>
  <si>
    <t>Deposit account</t>
  </si>
  <si>
    <t>Less unpresented cheques:</t>
  </si>
  <si>
    <t>Monthly Bank Reconciliation</t>
  </si>
  <si>
    <t>B/Fwd Balance as at 1st April 2015</t>
  </si>
  <si>
    <t xml:space="preserve"> </t>
  </si>
  <si>
    <t xml:space="preserve">Balance at </t>
  </si>
  <si>
    <t>Total unpresented cheques</t>
  </si>
  <si>
    <t>(add in date/end of month)</t>
  </si>
  <si>
    <t>Balances at as per bank statements at:</t>
  </si>
  <si>
    <t>*(add in date end of month)</t>
  </si>
  <si>
    <t>Spend  to date</t>
  </si>
  <si>
    <t>Income to date</t>
  </si>
  <si>
    <t>Precept - St EBC</t>
  </si>
  <si>
    <t>Use of Reserves</t>
  </si>
  <si>
    <t>INCOME</t>
  </si>
  <si>
    <t>EXPENDITURE</t>
  </si>
  <si>
    <t>Total budgeted and actual expenditure</t>
  </si>
  <si>
    <t>Bank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</si>
</sst>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3" fontId="0" fillId="0" borderId="0" xfId="0" applyNumberFormat="1"/>
    <xf numFmtId="3" fontId="1" fillId="0" borderId="0" xfId="0" applyNumberFormat="1" applyFont="1"/>
    <xf numFmtId="41" fontId="0" fillId="0" borderId="0" xfId="0" applyNumberFormat="1"/>
    <xf numFmtId="0" fontId="0" fillId="0" borderId="0" xfId="0" applyFont="1"/>
    <xf numFmtId="0" fontId="2" fillId="0" borderId="0" xfId="0" applyFont="1"/>
    <xf numFmtId="3" fontId="2" fillId="0" borderId="0" xfId="0" applyNumberFormat="1" applyFont="1"/>
    <xf numFmtId="41" fontId="2" fillId="0" borderId="0" xfId="0" applyNumberFormat="1" applyFont="1"/>
    <xf numFmtId="49" fontId="0" fillId="0" borderId="0" xfId="0" applyNumberForma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43" fontId="6" fillId="0" borderId="0" xfId="1" applyFont="1"/>
    <xf numFmtId="0" fontId="0" fillId="0" borderId="0" xfId="0" applyAlignment="1">
      <alignment horizontal="left"/>
    </xf>
    <xf numFmtId="0" fontId="7" fillId="0" borderId="0" xfId="0" applyFont="1"/>
    <xf numFmtId="43" fontId="0" fillId="0" borderId="0" xfId="1" applyNumberFormat="1" applyFont="1"/>
    <xf numFmtId="43" fontId="0" fillId="0" borderId="0" xfId="1" applyFont="1"/>
    <xf numFmtId="0" fontId="8" fillId="0" borderId="0" xfId="0" applyFont="1" applyAlignment="1">
      <alignment horizontal="left"/>
    </xf>
    <xf numFmtId="4" fontId="9" fillId="0" borderId="0" xfId="0" applyNumberFormat="1" applyFont="1"/>
    <xf numFmtId="4" fontId="5" fillId="0" borderId="0" xfId="0" applyNumberFormat="1" applyFont="1" applyAlignment="1">
      <alignment horizontal="right"/>
    </xf>
    <xf numFmtId="0" fontId="4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3" fontId="6" fillId="0" borderId="4" xfId="1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49" fontId="6" fillId="0" borderId="0" xfId="1" applyNumberFormat="1" applyFont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49" fontId="6" fillId="0" borderId="0" xfId="1" applyNumberFormat="1" applyFont="1" applyFill="1" applyBorder="1" applyAlignment="1">
      <alignment horizontal="center" wrapText="1"/>
    </xf>
    <xf numFmtId="49" fontId="6" fillId="0" borderId="0" xfId="1" applyNumberFormat="1" applyFont="1" applyFill="1" applyBorder="1" applyAlignment="1">
      <alignment horizontal="center" wrapText="1" shrinkToFit="1"/>
    </xf>
    <xf numFmtId="14" fontId="5" fillId="0" borderId="13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/>
    <xf numFmtId="4" fontId="0" fillId="0" borderId="14" xfId="0" applyNumberFormat="1" applyFill="1" applyBorder="1" applyAlignment="1">
      <alignment horizontal="right"/>
    </xf>
    <xf numFmtId="43" fontId="5" fillId="0" borderId="15" xfId="1" applyNumberFormat="1" applyFont="1" applyFill="1" applyBorder="1"/>
    <xf numFmtId="43" fontId="5" fillId="0" borderId="0" xfId="1" applyFont="1"/>
    <xf numFmtId="2" fontId="5" fillId="0" borderId="0" xfId="0" applyNumberFormat="1" applyFont="1"/>
    <xf numFmtId="43" fontId="5" fillId="0" borderId="0" xfId="1" applyFont="1" applyFill="1" applyBorder="1"/>
    <xf numFmtId="164" fontId="5" fillId="0" borderId="0" xfId="0" applyNumberFormat="1" applyFont="1"/>
    <xf numFmtId="2" fontId="0" fillId="0" borderId="0" xfId="0" applyNumberFormat="1"/>
    <xf numFmtId="0" fontId="5" fillId="0" borderId="0" xfId="0" applyFont="1"/>
    <xf numFmtId="43" fontId="0" fillId="0" borderId="0" xfId="0" applyNumberFormat="1"/>
    <xf numFmtId="2" fontId="6" fillId="0" borderId="0" xfId="0" applyNumberFormat="1" applyFont="1"/>
    <xf numFmtId="43" fontId="6" fillId="0" borderId="0" xfId="1" applyFont="1" applyFill="1" applyBorder="1"/>
    <xf numFmtId="164" fontId="6" fillId="0" borderId="0" xfId="0" applyNumberFormat="1" applyFont="1"/>
    <xf numFmtId="43" fontId="5" fillId="0" borderId="14" xfId="1" applyNumberFormat="1" applyFont="1" applyFill="1" applyBorder="1"/>
    <xf numFmtId="0" fontId="5" fillId="0" borderId="16" xfId="0" applyFont="1" applyFill="1" applyBorder="1" applyAlignment="1">
      <alignment horizontal="center"/>
    </xf>
    <xf numFmtId="43" fontId="5" fillId="0" borderId="0" xfId="0" applyNumberFormat="1" applyFont="1"/>
    <xf numFmtId="43" fontId="6" fillId="0" borderId="0" xfId="0" applyNumberFormat="1" applyFont="1"/>
    <xf numFmtId="0" fontId="6" fillId="0" borderId="0" xfId="0" applyFont="1"/>
    <xf numFmtId="14" fontId="5" fillId="0" borderId="17" xfId="0" applyNumberFormat="1" applyFont="1" applyFill="1" applyBorder="1" applyAlignment="1">
      <alignment horizontal="center"/>
    </xf>
    <xf numFmtId="0" fontId="10" fillId="0" borderId="14" xfId="0" applyFont="1" applyFill="1" applyBorder="1"/>
    <xf numFmtId="4" fontId="5" fillId="0" borderId="14" xfId="0" applyNumberFormat="1" applyFont="1" applyFill="1" applyBorder="1" applyAlignment="1">
      <alignment horizontal="right"/>
    </xf>
    <xf numFmtId="43" fontId="5" fillId="0" borderId="18" xfId="1" applyNumberFormat="1" applyFont="1" applyFill="1" applyBorder="1"/>
    <xf numFmtId="0" fontId="5" fillId="0" borderId="14" xfId="0" applyFont="1" applyBorder="1" applyAlignment="1">
      <alignment horizontal="center"/>
    </xf>
    <xf numFmtId="0" fontId="5" fillId="0" borderId="14" xfId="0" applyFont="1" applyBorder="1"/>
    <xf numFmtId="2" fontId="5" fillId="0" borderId="18" xfId="0" applyNumberFormat="1" applyFont="1" applyBorder="1"/>
    <xf numFmtId="2" fontId="5" fillId="0" borderId="14" xfId="0" applyNumberFormat="1" applyFont="1" applyBorder="1"/>
    <xf numFmtId="0" fontId="0" fillId="0" borderId="14" xfId="0" applyFont="1" applyFill="1" applyBorder="1"/>
    <xf numFmtId="14" fontId="5" fillId="0" borderId="0" xfId="0" applyNumberFormat="1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4" fontId="6" fillId="0" borderId="19" xfId="0" applyNumberFormat="1" applyFont="1" applyFill="1" applyBorder="1" applyAlignment="1">
      <alignment horizontal="right"/>
    </xf>
    <xf numFmtId="43" fontId="6" fillId="0" borderId="19" xfId="1" applyNumberFormat="1" applyFont="1" applyFill="1" applyBorder="1"/>
    <xf numFmtId="43" fontId="6" fillId="0" borderId="19" xfId="0" applyNumberFormat="1" applyFont="1" applyBorder="1"/>
    <xf numFmtId="14" fontId="6" fillId="0" borderId="0" xfId="0" applyNumberFormat="1" applyFont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43" fontId="11" fillId="0" borderId="0" xfId="1" applyNumberFormat="1" applyFont="1" applyFill="1" applyBorder="1"/>
    <xf numFmtId="14" fontId="4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4" fontId="0" fillId="0" borderId="0" xfId="0" applyNumberFormat="1" applyFill="1" applyAlignment="1">
      <alignment horizontal="right"/>
    </xf>
    <xf numFmtId="43" fontId="5" fillId="0" borderId="0" xfId="1" applyNumberFormat="1" applyFont="1" applyFill="1"/>
    <xf numFmtId="0" fontId="6" fillId="0" borderId="0" xfId="0" applyFont="1" applyAlignment="1">
      <alignment horizontal="center"/>
    </xf>
    <xf numFmtId="43" fontId="6" fillId="0" borderId="0" xfId="1" applyFont="1" applyAlignment="1">
      <alignment horizontal="center"/>
    </xf>
    <xf numFmtId="14" fontId="5" fillId="0" borderId="20" xfId="0" applyNumberFormat="1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1" xfId="0" applyFont="1" applyFill="1" applyBorder="1"/>
    <xf numFmtId="4" fontId="0" fillId="0" borderId="21" xfId="0" applyNumberFormat="1" applyFill="1" applyBorder="1" applyAlignment="1">
      <alignment horizontal="right"/>
    </xf>
    <xf numFmtId="43" fontId="5" fillId="2" borderId="22" xfId="1" applyNumberFormat="1" applyFont="1" applyFill="1" applyBorder="1"/>
    <xf numFmtId="43" fontId="5" fillId="0" borderId="0" xfId="1" applyFont="1" applyAlignment="1">
      <alignment horizontal="center"/>
    </xf>
    <xf numFmtId="43" fontId="5" fillId="0" borderId="0" xfId="1" applyFont="1" applyAlignment="1">
      <alignment horizontal="right"/>
    </xf>
    <xf numFmtId="14" fontId="5" fillId="0" borderId="13" xfId="0" applyNumberFormat="1" applyFont="1" applyBorder="1" applyAlignment="1">
      <alignment horizontal="center"/>
    </xf>
    <xf numFmtId="43" fontId="5" fillId="2" borderId="15" xfId="1" applyNumberFormat="1" applyFont="1" applyFill="1" applyBorder="1"/>
    <xf numFmtId="14" fontId="5" fillId="0" borderId="17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4" fontId="0" fillId="0" borderId="1" xfId="0" applyNumberFormat="1" applyFill="1" applyBorder="1" applyAlignment="1">
      <alignment horizontal="right"/>
    </xf>
    <xf numFmtId="43" fontId="5" fillId="2" borderId="23" xfId="1" applyNumberFormat="1" applyFont="1" applyFill="1" applyBorder="1"/>
    <xf numFmtId="0" fontId="5" fillId="0" borderId="1" xfId="0" applyFont="1" applyFill="1" applyBorder="1" applyAlignment="1">
      <alignment shrinkToFit="1"/>
    </xf>
    <xf numFmtId="14" fontId="5" fillId="0" borderId="1" xfId="0" applyNumberFormat="1" applyFont="1" applyBorder="1" applyAlignment="1">
      <alignment horizontal="center"/>
    </xf>
    <xf numFmtId="14" fontId="5" fillId="0" borderId="24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3" fontId="5" fillId="0" borderId="23" xfId="1" applyNumberFormat="1" applyFont="1" applyFill="1" applyBorder="1"/>
    <xf numFmtId="14" fontId="5" fillId="0" borderId="25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4" fontId="6" fillId="0" borderId="26" xfId="0" applyNumberFormat="1" applyFont="1" applyBorder="1" applyAlignment="1">
      <alignment horizontal="left"/>
    </xf>
    <xf numFmtId="0" fontId="6" fillId="0" borderId="26" xfId="0" applyFont="1" applyBorder="1"/>
    <xf numFmtId="14" fontId="6" fillId="0" borderId="0" xfId="0" applyNumberFormat="1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right"/>
    </xf>
    <xf numFmtId="43" fontId="11" fillId="0" borderId="0" xfId="1" applyNumberFormat="1" applyFont="1" applyFill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43" fontId="6" fillId="0" borderId="19" xfId="1" applyNumberFormat="1" applyFont="1" applyFill="1" applyBorder="1" applyAlignment="1">
      <alignment horizontal="right"/>
    </xf>
    <xf numFmtId="43" fontId="6" fillId="0" borderId="19" xfId="1" applyFont="1" applyBorder="1"/>
    <xf numFmtId="0" fontId="12" fillId="0" borderId="0" xfId="0" applyFont="1"/>
    <xf numFmtId="0" fontId="6" fillId="0" borderId="20" xfId="0" applyFont="1" applyBorder="1"/>
    <xf numFmtId="0" fontId="6" fillId="0" borderId="21" xfId="0" applyFont="1" applyBorder="1"/>
    <xf numFmtId="0" fontId="6" fillId="0" borderId="11" xfId="0" applyFont="1" applyBorder="1"/>
    <xf numFmtId="0" fontId="6" fillId="0" borderId="0" xfId="0" applyFont="1" applyBorder="1"/>
    <xf numFmtId="0" fontId="6" fillId="0" borderId="27" xfId="0" applyFont="1" applyBorder="1"/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5" fillId="0" borderId="0" xfId="0" applyFont="1" applyFill="1" applyBorder="1"/>
    <xf numFmtId="4" fontId="0" fillId="0" borderId="0" xfId="0" applyNumberForma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14" fontId="5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/>
    <xf numFmtId="0" fontId="0" fillId="0" borderId="28" xfId="0" applyBorder="1"/>
    <xf numFmtId="0" fontId="0" fillId="0" borderId="6" xfId="0" applyBorder="1"/>
    <xf numFmtId="4" fontId="0" fillId="0" borderId="19" xfId="0" applyNumberFormat="1" applyFill="1" applyBorder="1" applyAlignment="1">
      <alignment horizontal="right"/>
    </xf>
    <xf numFmtId="0" fontId="0" fillId="0" borderId="26" xfId="0" applyFont="1" applyFill="1" applyBorder="1"/>
    <xf numFmtId="0" fontId="5" fillId="0" borderId="26" xfId="0" applyFont="1" applyFill="1" applyBorder="1"/>
    <xf numFmtId="0" fontId="6" fillId="0" borderId="19" xfId="0" applyFont="1" applyBorder="1" applyAlignment="1"/>
    <xf numFmtId="0" fontId="0" fillId="0" borderId="0" xfId="0" applyBorder="1"/>
    <xf numFmtId="2" fontId="6" fillId="0" borderId="0" xfId="0" applyNumberFormat="1" applyFont="1" applyBorder="1" applyAlignment="1"/>
    <xf numFmtId="2" fontId="6" fillId="0" borderId="30" xfId="0" applyNumberFormat="1" applyFont="1" applyBorder="1" applyAlignment="1"/>
    <xf numFmtId="0" fontId="6" fillId="0" borderId="26" xfId="0" applyFont="1" applyBorder="1" applyAlignment="1"/>
    <xf numFmtId="0" fontId="6" fillId="0" borderId="21" xfId="0" applyFont="1" applyBorder="1" applyAlignment="1"/>
    <xf numFmtId="0" fontId="6" fillId="0" borderId="0" xfId="0" applyFont="1" applyBorder="1" applyAlignment="1"/>
    <xf numFmtId="2" fontId="6" fillId="0" borderId="19" xfId="0" applyNumberFormat="1" applyFont="1" applyBorder="1" applyAlignment="1"/>
    <xf numFmtId="4" fontId="0" fillId="0" borderId="26" xfId="0" applyNumberFormat="1" applyFill="1" applyBorder="1" applyAlignment="1">
      <alignment horizontal="right"/>
    </xf>
    <xf numFmtId="0" fontId="0" fillId="0" borderId="19" xfId="0" applyBorder="1"/>
    <xf numFmtId="2" fontId="6" fillId="0" borderId="31" xfId="0" applyNumberFormat="1" applyFont="1" applyBorder="1" applyAlignment="1"/>
    <xf numFmtId="0" fontId="5" fillId="0" borderId="0" xfId="0" applyNumberFormat="1" applyFont="1" applyFill="1" applyBorder="1" applyAlignment="1">
      <alignment horizontal="center"/>
    </xf>
    <xf numFmtId="4" fontId="0" fillId="0" borderId="31" xfId="0" applyNumberFormat="1" applyBorder="1"/>
    <xf numFmtId="2" fontId="0" fillId="0" borderId="26" xfId="0" applyNumberFormat="1" applyBorder="1"/>
    <xf numFmtId="43" fontId="5" fillId="0" borderId="19" xfId="1" applyFont="1" applyBorder="1"/>
    <xf numFmtId="0" fontId="6" fillId="0" borderId="0" xfId="0" applyFont="1" applyFill="1" applyBorder="1" applyAlignment="1">
      <alignment horizontal="left"/>
    </xf>
    <xf numFmtId="0" fontId="0" fillId="0" borderId="32" xfId="0" applyBorder="1"/>
    <xf numFmtId="0" fontId="0" fillId="0" borderId="33" xfId="0" applyBorder="1"/>
    <xf numFmtId="41" fontId="1" fillId="0" borderId="33" xfId="0" applyNumberFormat="1" applyFont="1" applyBorder="1"/>
    <xf numFmtId="41" fontId="0" fillId="0" borderId="33" xfId="0" applyNumberFormat="1" applyBorder="1"/>
    <xf numFmtId="0" fontId="0" fillId="0" borderId="23" xfId="0" applyBorder="1"/>
    <xf numFmtId="43" fontId="0" fillId="0" borderId="28" xfId="0" applyNumberFormat="1" applyBorder="1"/>
    <xf numFmtId="43" fontId="0" fillId="0" borderId="6" xfId="0" applyNumberFormat="1" applyBorder="1"/>
    <xf numFmtId="0" fontId="0" fillId="0" borderId="24" xfId="0" applyBorder="1"/>
    <xf numFmtId="0" fontId="0" fillId="0" borderId="34" xfId="0" applyBorder="1"/>
    <xf numFmtId="0" fontId="0" fillId="0" borderId="35" xfId="0" applyBorder="1"/>
    <xf numFmtId="0" fontId="0" fillId="0" borderId="35" xfId="0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29" xfId="0" applyBorder="1"/>
    <xf numFmtId="0" fontId="1" fillId="0" borderId="36" xfId="0" applyFont="1" applyBorder="1"/>
    <xf numFmtId="41" fontId="1" fillId="0" borderId="35" xfId="0" applyNumberFormat="1" applyFont="1" applyBorder="1"/>
    <xf numFmtId="41" fontId="1" fillId="0" borderId="34" xfId="0" applyNumberFormat="1" applyFont="1" applyBorder="1"/>
    <xf numFmtId="41" fontId="0" fillId="0" borderId="17" xfId="0" applyNumberFormat="1" applyBorder="1"/>
    <xf numFmtId="41" fontId="0" fillId="0" borderId="32" xfId="0" applyNumberFormat="1" applyBorder="1"/>
    <xf numFmtId="0" fontId="0" fillId="0" borderId="37" xfId="0" applyBorder="1"/>
    <xf numFmtId="0" fontId="0" fillId="3" borderId="28" xfId="0" applyFill="1" applyBorder="1"/>
    <xf numFmtId="0" fontId="0" fillId="3" borderId="6" xfId="0" applyFill="1" applyBorder="1"/>
    <xf numFmtId="0" fontId="0" fillId="3" borderId="33" xfId="0" applyFill="1" applyBorder="1"/>
    <xf numFmtId="43" fontId="0" fillId="3" borderId="6" xfId="0" applyNumberFormat="1" applyFill="1" applyBorder="1"/>
    <xf numFmtId="43" fontId="0" fillId="0" borderId="29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14</xdr:row>
      <xdr:rowOff>163830</xdr:rowOff>
    </xdr:from>
    <xdr:ext cx="914400" cy="264560"/>
    <xdr:sp macro="" textlink="">
      <xdr:nvSpPr>
        <xdr:cNvPr id="2" name="TextBox 1"/>
        <xdr:cNvSpPr txBox="1"/>
      </xdr:nvSpPr>
      <xdr:spPr>
        <a:xfrm>
          <a:off x="6766560" y="254127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opLeftCell="C15" workbookViewId="0">
      <selection activeCell="G30" sqref="G30"/>
    </sheetView>
  </sheetViews>
  <sheetFormatPr defaultRowHeight="15" x14ac:dyDescent="0.25"/>
  <cols>
    <col min="1" max="1" width="46" customWidth="1"/>
    <col min="2" max="2" width="14.42578125" customWidth="1"/>
    <col min="4" max="4" width="21.85546875" customWidth="1"/>
    <col min="6" max="6" width="22.5703125" customWidth="1"/>
  </cols>
  <sheetData>
    <row r="1" spans="1:6" x14ac:dyDescent="0.25">
      <c r="B1" s="1" t="s">
        <v>17</v>
      </c>
      <c r="D1" s="2" t="s">
        <v>18</v>
      </c>
      <c r="F1" s="1" t="s">
        <v>27</v>
      </c>
    </row>
    <row r="2" spans="1:6" x14ac:dyDescent="0.25">
      <c r="B2" t="s">
        <v>20</v>
      </c>
      <c r="D2" t="s">
        <v>21</v>
      </c>
      <c r="F2" t="s">
        <v>21</v>
      </c>
    </row>
    <row r="3" spans="1:6" x14ac:dyDescent="0.25">
      <c r="A3" s="1" t="s">
        <v>0</v>
      </c>
    </row>
    <row r="5" spans="1:6" x14ac:dyDescent="0.25">
      <c r="A5" t="s">
        <v>25</v>
      </c>
      <c r="B5" s="3">
        <v>7224</v>
      </c>
      <c r="D5" s="3">
        <v>6962</v>
      </c>
      <c r="F5" s="5">
        <v>6673</v>
      </c>
    </row>
    <row r="6" spans="1:6" x14ac:dyDescent="0.25">
      <c r="A6" s="7" t="s">
        <v>23</v>
      </c>
      <c r="B6" s="8"/>
      <c r="C6" s="7"/>
      <c r="D6" s="8">
        <v>979</v>
      </c>
      <c r="E6" s="7"/>
      <c r="F6" s="9">
        <v>628</v>
      </c>
    </row>
    <row r="7" spans="1:6" x14ac:dyDescent="0.25">
      <c r="A7" s="7" t="s">
        <v>24</v>
      </c>
      <c r="B7" s="8"/>
      <c r="C7" s="7"/>
      <c r="D7" s="8">
        <v>271</v>
      </c>
      <c r="E7" s="7"/>
      <c r="F7" s="9">
        <v>181</v>
      </c>
    </row>
    <row r="8" spans="1:6" x14ac:dyDescent="0.25">
      <c r="A8" s="7" t="s">
        <v>1</v>
      </c>
      <c r="B8" s="8"/>
      <c r="C8" s="7"/>
      <c r="D8" s="8">
        <f>SUM(D5-D6-D7)</f>
        <v>5712</v>
      </c>
      <c r="E8" s="7"/>
      <c r="F8" s="9">
        <f>SUM(F5-F6-F7)</f>
        <v>5864</v>
      </c>
    </row>
    <row r="9" spans="1:6" x14ac:dyDescent="0.25">
      <c r="B9" s="3"/>
      <c r="D9" s="3"/>
      <c r="F9" s="5"/>
    </row>
    <row r="10" spans="1:6" x14ac:dyDescent="0.25">
      <c r="A10" t="s">
        <v>2</v>
      </c>
      <c r="B10">
        <v>300</v>
      </c>
      <c r="D10">
        <v>600</v>
      </c>
      <c r="F10" s="5">
        <v>600</v>
      </c>
    </row>
    <row r="11" spans="1:6" x14ac:dyDescent="0.25">
      <c r="A11" t="s">
        <v>3</v>
      </c>
      <c r="B11">
        <v>0</v>
      </c>
      <c r="D11">
        <v>0</v>
      </c>
      <c r="F11" s="5">
        <v>0</v>
      </c>
    </row>
    <row r="12" spans="1:6" x14ac:dyDescent="0.25">
      <c r="A12" t="s">
        <v>4</v>
      </c>
      <c r="B12">
        <v>0</v>
      </c>
      <c r="D12">
        <v>0</v>
      </c>
      <c r="F12" s="5">
        <v>0</v>
      </c>
    </row>
    <row r="13" spans="1:6" x14ac:dyDescent="0.25">
      <c r="A13" t="s">
        <v>5</v>
      </c>
      <c r="B13">
        <v>5</v>
      </c>
      <c r="D13">
        <v>5</v>
      </c>
      <c r="F13" s="5">
        <v>5</v>
      </c>
    </row>
    <row r="14" spans="1:6" x14ac:dyDescent="0.25">
      <c r="A14" t="s">
        <v>6</v>
      </c>
      <c r="B14">
        <v>50</v>
      </c>
      <c r="D14">
        <v>50</v>
      </c>
      <c r="F14" s="5">
        <v>50</v>
      </c>
    </row>
    <row r="15" spans="1:6" x14ac:dyDescent="0.25">
      <c r="A15" t="s">
        <v>7</v>
      </c>
      <c r="B15">
        <v>0</v>
      </c>
      <c r="D15">
        <v>0</v>
      </c>
      <c r="F15" s="5">
        <v>0</v>
      </c>
    </row>
    <row r="16" spans="1:6" x14ac:dyDescent="0.25">
      <c r="F16" s="5"/>
    </row>
    <row r="17" spans="1:6" x14ac:dyDescent="0.25">
      <c r="A17" s="1" t="s">
        <v>8</v>
      </c>
      <c r="B17" s="3">
        <f>SUM(B5:B15)</f>
        <v>7579</v>
      </c>
      <c r="D17" s="3">
        <f>SUM(D5+D10+D11+D12+D13+D14+D15)</f>
        <v>7617</v>
      </c>
      <c r="F17" s="5">
        <f>SUM(F5+F10+F11+F12+F13+F14+F15)</f>
        <v>7328</v>
      </c>
    </row>
    <row r="20" spans="1:6" x14ac:dyDescent="0.25">
      <c r="A20" s="1" t="s">
        <v>9</v>
      </c>
    </row>
    <row r="22" spans="1:6" x14ac:dyDescent="0.25">
      <c r="A22" t="s">
        <v>22</v>
      </c>
      <c r="B22" s="3">
        <v>2551</v>
      </c>
      <c r="D22" s="3">
        <v>2632</v>
      </c>
      <c r="F22" s="5">
        <v>2200</v>
      </c>
    </row>
    <row r="23" spans="1:6" x14ac:dyDescent="0.25">
      <c r="A23" t="s">
        <v>10</v>
      </c>
      <c r="B23">
        <v>150</v>
      </c>
      <c r="D23">
        <v>100</v>
      </c>
      <c r="F23" s="5">
        <v>125</v>
      </c>
    </row>
    <row r="24" spans="1:6" x14ac:dyDescent="0.25">
      <c r="A24" t="s">
        <v>11</v>
      </c>
      <c r="B24">
        <v>50</v>
      </c>
      <c r="D24">
        <v>50</v>
      </c>
      <c r="F24" s="5">
        <v>50</v>
      </c>
    </row>
    <row r="25" spans="1:6" x14ac:dyDescent="0.25">
      <c r="A25" t="s">
        <v>12</v>
      </c>
      <c r="B25">
        <v>100</v>
      </c>
      <c r="D25">
        <v>100</v>
      </c>
      <c r="F25" s="5">
        <v>600</v>
      </c>
    </row>
    <row r="26" spans="1:6" x14ac:dyDescent="0.25">
      <c r="A26" t="s">
        <v>35</v>
      </c>
      <c r="B26" s="3">
        <v>3235</v>
      </c>
      <c r="D26" s="3">
        <v>2650</v>
      </c>
      <c r="F26" s="5">
        <v>2000</v>
      </c>
    </row>
    <row r="27" spans="1:6" x14ac:dyDescent="0.25">
      <c r="A27" t="s">
        <v>13</v>
      </c>
      <c r="B27">
        <v>310</v>
      </c>
      <c r="D27">
        <v>260</v>
      </c>
      <c r="F27" s="5">
        <v>260</v>
      </c>
    </row>
    <row r="28" spans="1:6" x14ac:dyDescent="0.25">
      <c r="A28" t="s">
        <v>14</v>
      </c>
      <c r="B28">
        <v>566</v>
      </c>
      <c r="D28">
        <v>500</v>
      </c>
      <c r="F28" s="5">
        <v>640</v>
      </c>
    </row>
    <row r="29" spans="1:6" x14ac:dyDescent="0.25">
      <c r="A29" t="s">
        <v>33</v>
      </c>
      <c r="B29">
        <v>250</v>
      </c>
      <c r="D29">
        <v>217</v>
      </c>
      <c r="F29" s="5">
        <v>217</v>
      </c>
    </row>
    <row r="30" spans="1:6" x14ac:dyDescent="0.25">
      <c r="A30" t="s">
        <v>15</v>
      </c>
      <c r="B30">
        <v>215</v>
      </c>
      <c r="D30">
        <v>0</v>
      </c>
      <c r="F30" s="5">
        <v>120</v>
      </c>
    </row>
    <row r="31" spans="1:6" x14ac:dyDescent="0.25">
      <c r="A31" t="s">
        <v>2</v>
      </c>
      <c r="B31">
        <v>50</v>
      </c>
      <c r="D31">
        <v>60</v>
      </c>
      <c r="F31" s="5"/>
    </row>
    <row r="32" spans="1:6" x14ac:dyDescent="0.25">
      <c r="A32" s="10" t="s">
        <v>43</v>
      </c>
      <c r="F32" s="5">
        <v>350</v>
      </c>
    </row>
    <row r="33" spans="1:6" x14ac:dyDescent="0.25">
      <c r="A33" t="s">
        <v>7</v>
      </c>
      <c r="B33">
        <v>52</v>
      </c>
      <c r="D33">
        <v>0</v>
      </c>
      <c r="F33" s="5">
        <v>0</v>
      </c>
    </row>
    <row r="34" spans="1:6" x14ac:dyDescent="0.25">
      <c r="A34" t="s">
        <v>19</v>
      </c>
    </row>
    <row r="35" spans="1:6" x14ac:dyDescent="0.25">
      <c r="A35" t="s">
        <v>26</v>
      </c>
      <c r="D35">
        <v>393</v>
      </c>
    </row>
    <row r="36" spans="1:6" x14ac:dyDescent="0.25">
      <c r="A36" t="s">
        <v>38</v>
      </c>
      <c r="F36" s="5"/>
    </row>
    <row r="37" spans="1:6" x14ac:dyDescent="0.25">
      <c r="A37" s="10" t="s">
        <v>39</v>
      </c>
      <c r="F37" s="5">
        <v>100</v>
      </c>
    </row>
    <row r="38" spans="1:6" x14ac:dyDescent="0.25">
      <c r="A38" t="s">
        <v>36</v>
      </c>
      <c r="F38" s="3"/>
    </row>
    <row r="39" spans="1:6" x14ac:dyDescent="0.25">
      <c r="A39" t="s">
        <v>37</v>
      </c>
      <c r="F39" s="3">
        <v>1400</v>
      </c>
    </row>
    <row r="40" spans="1:6" x14ac:dyDescent="0.25">
      <c r="F40" s="3"/>
    </row>
    <row r="41" spans="1:6" x14ac:dyDescent="0.25">
      <c r="A41" s="1" t="s">
        <v>16</v>
      </c>
      <c r="B41" s="3">
        <f>SUM(B22:B35)</f>
        <v>7529</v>
      </c>
      <c r="D41" s="3">
        <f>SUM(D22:D38)</f>
        <v>6962</v>
      </c>
      <c r="F41" s="5">
        <f>SUM(F22:F39)</f>
        <v>8062</v>
      </c>
    </row>
    <row r="43" spans="1:6" x14ac:dyDescent="0.25">
      <c r="A43" s="1"/>
      <c r="B43" s="1"/>
      <c r="C43" s="1"/>
      <c r="D43" s="4"/>
    </row>
    <row r="44" spans="1:6" x14ac:dyDescent="0.25">
      <c r="A44" t="s">
        <v>28</v>
      </c>
    </row>
    <row r="46" spans="1:6" x14ac:dyDescent="0.25">
      <c r="A46" t="s">
        <v>32</v>
      </c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19" workbookViewId="0">
      <selection activeCell="L8" sqref="L8"/>
    </sheetView>
  </sheetViews>
  <sheetFormatPr defaultRowHeight="15" x14ac:dyDescent="0.25"/>
  <cols>
    <col min="1" max="1" width="38.42578125" customWidth="1"/>
    <col min="3" max="3" width="16.85546875" customWidth="1"/>
    <col min="4" max="4" width="13.28515625" customWidth="1"/>
    <col min="5" max="5" width="10.28515625" customWidth="1"/>
    <col min="6" max="6" width="11.85546875" customWidth="1"/>
    <col min="7" max="7" width="6.42578125" customWidth="1"/>
    <col min="8" max="8" width="13.7109375" customWidth="1"/>
  </cols>
  <sheetData>
    <row r="1" spans="1:8" x14ac:dyDescent="0.25">
      <c r="C1" s="150"/>
    </row>
    <row r="2" spans="1:8" ht="15.75" thickBot="1" x14ac:dyDescent="0.3">
      <c r="C2" s="158" t="s">
        <v>45</v>
      </c>
      <c r="E2" s="159"/>
      <c r="F2" s="160" t="s">
        <v>86</v>
      </c>
      <c r="G2" s="161"/>
      <c r="H2" s="162" t="s">
        <v>87</v>
      </c>
    </row>
    <row r="3" spans="1:8" ht="15.75" thickTop="1" x14ac:dyDescent="0.25">
      <c r="A3" s="1" t="s">
        <v>90</v>
      </c>
      <c r="C3" s="151"/>
      <c r="D3" s="130"/>
      <c r="E3" s="171"/>
      <c r="F3" s="170"/>
      <c r="G3" s="129"/>
      <c r="H3" s="129"/>
    </row>
    <row r="4" spans="1:8" x14ac:dyDescent="0.25">
      <c r="A4" t="s">
        <v>88</v>
      </c>
      <c r="C4" s="151"/>
      <c r="D4" s="130"/>
      <c r="E4" s="170"/>
      <c r="F4" s="172"/>
      <c r="G4" s="155"/>
      <c r="H4" s="155">
        <f>'Payments and receipts'!$H$95</f>
        <v>0</v>
      </c>
    </row>
    <row r="5" spans="1:8" x14ac:dyDescent="0.25">
      <c r="A5" t="s">
        <v>89</v>
      </c>
      <c r="C5" s="151">
        <v>1400</v>
      </c>
      <c r="D5" s="130"/>
      <c r="E5" s="171"/>
      <c r="F5" s="170"/>
      <c r="G5" s="129"/>
      <c r="H5" s="129">
        <v>1400</v>
      </c>
    </row>
    <row r="6" spans="1:8" x14ac:dyDescent="0.25">
      <c r="A6" t="s">
        <v>64</v>
      </c>
      <c r="C6" s="151"/>
      <c r="D6" s="130"/>
      <c r="E6" s="171"/>
      <c r="F6" s="170"/>
      <c r="G6" s="129"/>
      <c r="H6" s="155">
        <f>'Payments and receipts'!$M$95</f>
        <v>0</v>
      </c>
    </row>
    <row r="7" spans="1:8" x14ac:dyDescent="0.25">
      <c r="A7" t="s">
        <v>3</v>
      </c>
      <c r="C7" s="151"/>
      <c r="D7" s="130"/>
      <c r="E7" s="171"/>
      <c r="F7" s="170"/>
      <c r="G7" s="129"/>
      <c r="H7" s="155">
        <f>'Payments and receipts'!$J$95</f>
        <v>0</v>
      </c>
    </row>
    <row r="8" spans="1:8" x14ac:dyDescent="0.25">
      <c r="A8" t="s">
        <v>93</v>
      </c>
      <c r="C8" s="151"/>
      <c r="D8" s="130"/>
      <c r="E8" s="171"/>
      <c r="F8" s="170"/>
      <c r="G8" s="129"/>
      <c r="H8" s="155">
        <f>'Payments and receipts'!$N$95</f>
        <v>0</v>
      </c>
    </row>
    <row r="9" spans="1:8" x14ac:dyDescent="0.25">
      <c r="A9" t="s">
        <v>63</v>
      </c>
      <c r="C9" s="151"/>
      <c r="D9" s="130"/>
      <c r="E9" s="171"/>
      <c r="F9" s="170"/>
      <c r="G9" s="129"/>
      <c r="H9" s="155">
        <f>'Payments and receipts'!$K$95</f>
        <v>0</v>
      </c>
    </row>
    <row r="10" spans="1:8" x14ac:dyDescent="0.25">
      <c r="A10" t="s">
        <v>7</v>
      </c>
      <c r="C10" s="151"/>
      <c r="D10" s="130"/>
      <c r="E10" s="171"/>
      <c r="F10" s="170"/>
      <c r="G10" s="129"/>
      <c r="H10" s="155">
        <f>'Payments and receipts'!$P$95</f>
        <v>0</v>
      </c>
    </row>
    <row r="11" spans="1:8" x14ac:dyDescent="0.25">
      <c r="C11" s="151"/>
      <c r="D11" s="130"/>
      <c r="E11" s="171"/>
      <c r="F11" s="170"/>
      <c r="G11" s="129"/>
      <c r="H11" s="155"/>
    </row>
    <row r="12" spans="1:8" x14ac:dyDescent="0.25">
      <c r="C12" s="151"/>
      <c r="D12" s="130"/>
      <c r="E12" s="171"/>
      <c r="F12" s="170"/>
      <c r="G12" s="129"/>
      <c r="H12" s="130"/>
    </row>
    <row r="13" spans="1:8" x14ac:dyDescent="0.25">
      <c r="A13" s="1" t="s">
        <v>91</v>
      </c>
      <c r="C13" s="151"/>
      <c r="D13" s="130"/>
      <c r="E13" s="171"/>
      <c r="F13" s="170"/>
      <c r="G13" s="129"/>
      <c r="H13" s="129"/>
    </row>
    <row r="14" spans="1:8" x14ac:dyDescent="0.25">
      <c r="A14" s="1" t="s">
        <v>29</v>
      </c>
      <c r="C14" s="151"/>
      <c r="D14" s="130"/>
      <c r="E14" s="151"/>
      <c r="F14" s="130"/>
      <c r="G14" s="129"/>
      <c r="H14" s="169"/>
    </row>
    <row r="15" spans="1:8" x14ac:dyDescent="0.25">
      <c r="A15" t="s">
        <v>30</v>
      </c>
      <c r="C15" s="153">
        <f>SUM('Budget 2014 - 2015'!F22)</f>
        <v>2200</v>
      </c>
      <c r="D15" s="130"/>
      <c r="E15" s="151"/>
      <c r="F15" s="156">
        <f>'Payments and receipts'!$H$58</f>
        <v>0</v>
      </c>
      <c r="G15" s="155"/>
      <c r="H15" s="169"/>
    </row>
    <row r="16" spans="1:8" x14ac:dyDescent="0.25">
      <c r="A16" s="6" t="s">
        <v>10</v>
      </c>
      <c r="C16" s="153">
        <v>125</v>
      </c>
      <c r="D16" s="130"/>
      <c r="E16" s="151"/>
      <c r="F16" s="156">
        <f>'Payments and receipts'!I58</f>
        <v>0</v>
      </c>
      <c r="G16" s="155"/>
      <c r="H16" s="169"/>
    </row>
    <row r="17" spans="1:8" x14ac:dyDescent="0.25">
      <c r="A17" t="s">
        <v>11</v>
      </c>
      <c r="C17" s="153">
        <f>SUM('Budget 2014 - 2015'!F24)</f>
        <v>50</v>
      </c>
      <c r="D17" s="130"/>
      <c r="E17" s="151"/>
      <c r="F17" s="156">
        <f>'Payments and receipts'!J58</f>
        <v>0</v>
      </c>
      <c r="G17" s="155"/>
      <c r="H17" s="169"/>
    </row>
    <row r="18" spans="1:8" x14ac:dyDescent="0.25">
      <c r="A18" t="s">
        <v>12</v>
      </c>
      <c r="C18" s="153">
        <f>SUM('Budget 2014 - 2015'!F25)</f>
        <v>600</v>
      </c>
      <c r="D18" s="130"/>
      <c r="E18" s="151"/>
      <c r="F18" s="156">
        <f>'Payments and receipts'!K59</f>
        <v>0</v>
      </c>
      <c r="G18" s="155"/>
      <c r="H18" s="169"/>
    </row>
    <row r="19" spans="1:8" x14ac:dyDescent="0.25">
      <c r="A19" t="s">
        <v>13</v>
      </c>
      <c r="C19" s="153">
        <f>SUM('Budget 2014 - 2015'!F27)</f>
        <v>260</v>
      </c>
      <c r="D19" s="130"/>
      <c r="E19" s="151"/>
      <c r="F19" s="156">
        <f>'Payments and receipts'!$N$58</f>
        <v>0</v>
      </c>
      <c r="G19" s="155"/>
      <c r="H19" s="169"/>
    </row>
    <row r="20" spans="1:8" x14ac:dyDescent="0.25">
      <c r="A20" t="s">
        <v>60</v>
      </c>
      <c r="C20" s="153">
        <v>0</v>
      </c>
      <c r="D20" s="130"/>
      <c r="E20" s="151"/>
      <c r="F20" s="156">
        <f>'Payments and receipts'!$Q$58</f>
        <v>0</v>
      </c>
      <c r="G20" s="155"/>
      <c r="H20" s="169"/>
    </row>
    <row r="21" spans="1:8" x14ac:dyDescent="0.25">
      <c r="A21" t="s">
        <v>15</v>
      </c>
      <c r="C21" s="153">
        <f>SUM('Budget 2014 - 2015'!F30)</f>
        <v>120</v>
      </c>
      <c r="D21" s="157"/>
      <c r="E21" s="151"/>
      <c r="F21" s="156">
        <f>'Payments and receipts'!$Q$58</f>
        <v>0</v>
      </c>
      <c r="G21" s="155"/>
      <c r="H21" s="169"/>
    </row>
    <row r="22" spans="1:8" ht="15.75" thickBot="1" x14ac:dyDescent="0.3">
      <c r="C22" s="158"/>
      <c r="D22" s="165">
        <f>SUM(C15:C21)</f>
        <v>3355</v>
      </c>
      <c r="E22" s="151"/>
      <c r="F22" s="165">
        <f>SUM(E15:E21)</f>
        <v>0</v>
      </c>
      <c r="G22" s="155"/>
      <c r="H22" s="169"/>
    </row>
    <row r="23" spans="1:8" ht="15.75" thickTop="1" x14ac:dyDescent="0.25">
      <c r="C23" s="151"/>
      <c r="D23" s="168"/>
      <c r="E23" s="151"/>
      <c r="F23" s="156"/>
      <c r="G23" s="155"/>
      <c r="H23" s="169"/>
    </row>
    <row r="24" spans="1:8" x14ac:dyDescent="0.25">
      <c r="C24" s="151"/>
      <c r="D24" s="130"/>
      <c r="E24" s="151"/>
      <c r="F24" s="156"/>
      <c r="G24" s="155"/>
      <c r="H24" s="169"/>
    </row>
    <row r="25" spans="1:8" x14ac:dyDescent="0.25">
      <c r="A25" s="1" t="s">
        <v>7</v>
      </c>
      <c r="C25" s="151"/>
      <c r="D25" s="130"/>
      <c r="E25" s="151"/>
      <c r="F25" s="156"/>
      <c r="G25" s="155"/>
      <c r="H25" s="169"/>
    </row>
    <row r="26" spans="1:8" x14ac:dyDescent="0.25">
      <c r="A26" t="s">
        <v>35</v>
      </c>
      <c r="C26" s="153">
        <v>2000</v>
      </c>
      <c r="D26" s="130"/>
      <c r="E26" s="151"/>
      <c r="F26" s="156">
        <f>'Payments and receipts'!$L$58</f>
        <v>0</v>
      </c>
      <c r="G26" s="155"/>
      <c r="H26" s="169"/>
    </row>
    <row r="27" spans="1:8" x14ac:dyDescent="0.25">
      <c r="A27" t="s">
        <v>2</v>
      </c>
      <c r="C27" s="153"/>
      <c r="D27" s="130"/>
      <c r="E27" s="151"/>
      <c r="F27" s="130"/>
      <c r="G27" s="155"/>
      <c r="H27" s="169"/>
    </row>
    <row r="28" spans="1:8" x14ac:dyDescent="0.25">
      <c r="A28" s="10" t="s">
        <v>41</v>
      </c>
      <c r="B28">
        <v>950</v>
      </c>
      <c r="C28" s="153"/>
      <c r="D28" s="130"/>
      <c r="E28" s="156">
        <f>'Payments and receipts'!$M$58</f>
        <v>0</v>
      </c>
      <c r="G28" s="156"/>
      <c r="H28" s="169"/>
    </row>
    <row r="29" spans="1:8" x14ac:dyDescent="0.25">
      <c r="A29" s="10" t="s">
        <v>42</v>
      </c>
      <c r="B29" s="154">
        <v>600</v>
      </c>
      <c r="C29" s="166"/>
      <c r="D29" s="130"/>
      <c r="E29" s="171"/>
      <c r="F29" s="172"/>
      <c r="G29" s="155"/>
      <c r="H29" s="155">
        <f>'Payments and receipts'!$I$95</f>
        <v>0</v>
      </c>
    </row>
    <row r="30" spans="1:8" x14ac:dyDescent="0.25">
      <c r="B30" s="135"/>
      <c r="C30" s="167">
        <v>350</v>
      </c>
      <c r="D30" s="130"/>
      <c r="E30" s="151"/>
      <c r="F30" s="156">
        <f>SUM(E28-H29)</f>
        <v>0</v>
      </c>
      <c r="G30" s="155"/>
      <c r="H30" s="169"/>
    </row>
    <row r="31" spans="1:8" x14ac:dyDescent="0.25">
      <c r="A31" t="s">
        <v>14</v>
      </c>
      <c r="C31" s="153">
        <v>650</v>
      </c>
      <c r="D31" s="130"/>
      <c r="E31" s="151"/>
      <c r="F31" s="156">
        <f>'Payments and receipts'!$O$58</f>
        <v>0</v>
      </c>
      <c r="G31" s="155"/>
      <c r="H31" s="169"/>
    </row>
    <row r="32" spans="1:8" x14ac:dyDescent="0.25">
      <c r="A32" t="s">
        <v>38</v>
      </c>
      <c r="C32" s="153"/>
      <c r="D32" s="130"/>
      <c r="E32" s="151"/>
      <c r="F32" s="156" t="s">
        <v>80</v>
      </c>
      <c r="G32" s="155"/>
      <c r="H32" s="169"/>
    </row>
    <row r="33" spans="1:8" x14ac:dyDescent="0.25">
      <c r="A33" s="10" t="s">
        <v>40</v>
      </c>
      <c r="C33" s="153">
        <f>SUM('Budget 2014 - 2015'!F37)</f>
        <v>100</v>
      </c>
      <c r="D33" s="130"/>
      <c r="E33" s="151"/>
      <c r="F33" s="156">
        <f>'Payments and receipts'!$V$58</f>
        <v>0</v>
      </c>
      <c r="G33" s="155"/>
      <c r="H33" s="169"/>
    </row>
    <row r="34" spans="1:8" x14ac:dyDescent="0.25">
      <c r="A34" t="s">
        <v>36</v>
      </c>
      <c r="C34" s="153"/>
      <c r="D34" s="130"/>
      <c r="E34" s="151"/>
      <c r="F34" s="156" t="s">
        <v>80</v>
      </c>
      <c r="G34" s="155"/>
      <c r="H34" s="169"/>
    </row>
    <row r="35" spans="1:8" x14ac:dyDescent="0.25">
      <c r="A35" s="10" t="s">
        <v>44</v>
      </c>
      <c r="C35" s="153">
        <f>SUM('Budget 2014 - 2015'!F39)</f>
        <v>1400</v>
      </c>
      <c r="D35" s="130"/>
      <c r="E35" s="151"/>
      <c r="F35" s="156">
        <f>'Payments and receipts'!$U$58</f>
        <v>0</v>
      </c>
      <c r="G35" s="155"/>
      <c r="H35" s="169"/>
    </row>
    <row r="36" spans="1:8" x14ac:dyDescent="0.25">
      <c r="A36" s="1" t="s">
        <v>34</v>
      </c>
      <c r="C36" s="152">
        <f>SUM('Budget 2014 - 2015'!F29)</f>
        <v>217</v>
      </c>
      <c r="D36" s="130"/>
      <c r="E36" s="151"/>
      <c r="F36" s="156">
        <f>'Payments and receipts'!I77</f>
        <v>0</v>
      </c>
      <c r="G36" s="155"/>
      <c r="H36" s="169"/>
    </row>
    <row r="37" spans="1:8" ht="15.75" thickBot="1" x14ac:dyDescent="0.3">
      <c r="C37" s="158"/>
      <c r="D37" s="165">
        <f>SUM(C26:C35)</f>
        <v>4500</v>
      </c>
      <c r="E37" s="151"/>
      <c r="F37" s="165">
        <f>SUM(E26:E35)</f>
        <v>0</v>
      </c>
      <c r="G37" s="129"/>
      <c r="H37" s="129"/>
    </row>
    <row r="38" spans="1:8" ht="15.75" thickTop="1" x14ac:dyDescent="0.25">
      <c r="C38" s="151"/>
      <c r="E38" s="151"/>
      <c r="F38" s="130"/>
      <c r="G38" s="129"/>
      <c r="H38" s="129"/>
    </row>
    <row r="39" spans="1:8" x14ac:dyDescent="0.25">
      <c r="C39" s="151"/>
      <c r="E39" s="151"/>
      <c r="F39" s="130"/>
      <c r="G39" s="129"/>
      <c r="H39" s="129"/>
    </row>
    <row r="40" spans="1:8" ht="15.75" thickBot="1" x14ac:dyDescent="0.3">
      <c r="A40" s="163" t="s">
        <v>92</v>
      </c>
      <c r="B40" s="163"/>
      <c r="C40" s="164"/>
      <c r="D40" s="164">
        <f>SUM(D22+D37)</f>
        <v>7855</v>
      </c>
      <c r="E40" s="159"/>
      <c r="F40" s="164">
        <f>SUM(F22+F37)</f>
        <v>0</v>
      </c>
      <c r="G40" s="162"/>
      <c r="H40" s="173">
        <f>SUM(H4:H29)</f>
        <v>1400</v>
      </c>
    </row>
    <row r="41" spans="1:8" ht="15.75" thickTop="1" x14ac:dyDescent="0.25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6"/>
  <sheetViews>
    <sheetView tabSelected="1" workbookViewId="0">
      <selection activeCell="P95" sqref="P95"/>
    </sheetView>
  </sheetViews>
  <sheetFormatPr defaultRowHeight="15" x14ac:dyDescent="0.25"/>
  <cols>
    <col min="1" max="1" width="14.28515625" customWidth="1"/>
    <col min="3" max="3" width="13.140625" customWidth="1"/>
    <col min="4" max="4" width="23.42578125" customWidth="1"/>
    <col min="7" max="7" width="16.5703125" customWidth="1"/>
    <col min="8" max="8" width="11.85546875" customWidth="1"/>
    <col min="9" max="9" width="12.28515625" customWidth="1"/>
    <col min="13" max="13" width="9.85546875" customWidth="1"/>
    <col min="14" max="14" width="12.140625" customWidth="1"/>
    <col min="15" max="15" width="10.5703125" customWidth="1"/>
    <col min="16" max="16" width="11.28515625" customWidth="1"/>
    <col min="18" max="18" width="12.7109375" customWidth="1"/>
    <col min="21" max="21" width="11.5703125" customWidth="1"/>
  </cols>
  <sheetData>
    <row r="1" spans="1:22" ht="15.75" x14ac:dyDescent="0.25">
      <c r="A1" s="11" t="s">
        <v>46</v>
      </c>
      <c r="B1" s="12"/>
      <c r="F1" s="13"/>
      <c r="G1" s="13"/>
      <c r="H1" s="14" t="s">
        <v>47</v>
      </c>
      <c r="I1" s="14"/>
      <c r="J1" s="14"/>
    </row>
    <row r="2" spans="1:22" ht="18" x14ac:dyDescent="0.25">
      <c r="A2" s="15"/>
      <c r="B2" s="12"/>
      <c r="C2" s="16"/>
      <c r="D2" s="16"/>
      <c r="E2" s="16"/>
      <c r="F2" s="13"/>
      <c r="G2" s="17"/>
      <c r="H2" s="18"/>
      <c r="I2" s="18"/>
      <c r="J2" s="18"/>
    </row>
    <row r="3" spans="1:22" ht="25.5" x14ac:dyDescent="0.35">
      <c r="A3" s="19" t="s">
        <v>68</v>
      </c>
      <c r="B3" s="12"/>
      <c r="D3" s="20"/>
      <c r="E3" s="20"/>
      <c r="F3" s="21"/>
      <c r="G3" s="21"/>
      <c r="H3" s="18"/>
      <c r="I3" s="18"/>
      <c r="J3" s="18"/>
    </row>
    <row r="4" spans="1:22" ht="16.5" thickBot="1" x14ac:dyDescent="0.3">
      <c r="A4" s="11"/>
      <c r="B4" s="12"/>
      <c r="C4" s="22"/>
      <c r="D4" s="22"/>
      <c r="E4" s="22"/>
      <c r="F4" s="13"/>
      <c r="G4" s="17"/>
      <c r="H4" s="18"/>
      <c r="I4" s="18"/>
      <c r="J4" s="18"/>
    </row>
    <row r="5" spans="1:22" x14ac:dyDescent="0.25">
      <c r="A5" s="23" t="s">
        <v>48</v>
      </c>
      <c r="B5" s="24" t="s">
        <v>49</v>
      </c>
      <c r="C5" s="24" t="s">
        <v>50</v>
      </c>
      <c r="D5" s="24" t="s">
        <v>51</v>
      </c>
      <c r="E5" s="25" t="s">
        <v>52</v>
      </c>
      <c r="F5" s="25" t="s">
        <v>53</v>
      </c>
      <c r="G5" s="26" t="s">
        <v>54</v>
      </c>
      <c r="H5" s="18"/>
      <c r="I5" s="18"/>
      <c r="J5" s="18"/>
    </row>
    <row r="6" spans="1:22" x14ac:dyDescent="0.25">
      <c r="A6" s="27"/>
      <c r="B6" s="28"/>
      <c r="C6" s="28"/>
      <c r="D6" s="28"/>
      <c r="E6" s="28"/>
      <c r="F6" s="28"/>
      <c r="G6" s="29"/>
      <c r="H6" s="18"/>
      <c r="I6" s="18"/>
      <c r="J6" s="18"/>
    </row>
    <row r="7" spans="1:22" ht="15.75" thickBot="1" x14ac:dyDescent="0.3">
      <c r="A7" s="30"/>
      <c r="B7" s="31"/>
      <c r="C7" s="31"/>
      <c r="D7" s="31"/>
      <c r="E7" s="31"/>
      <c r="F7" s="31"/>
      <c r="G7" s="32"/>
      <c r="H7" s="18"/>
      <c r="I7" s="18"/>
      <c r="J7" s="18"/>
    </row>
    <row r="8" spans="1:22" ht="51.75" x14ac:dyDescent="0.25">
      <c r="A8" s="33" t="s">
        <v>55</v>
      </c>
      <c r="B8" s="34"/>
      <c r="C8" s="34"/>
      <c r="D8" s="34"/>
      <c r="E8" s="34"/>
      <c r="F8" s="34"/>
      <c r="G8" s="35"/>
      <c r="H8" s="36" t="s">
        <v>56</v>
      </c>
      <c r="I8" s="36" t="s">
        <v>57</v>
      </c>
      <c r="J8" s="36" t="s">
        <v>11</v>
      </c>
      <c r="K8" s="36" t="s">
        <v>12</v>
      </c>
      <c r="L8" s="36" t="s">
        <v>71</v>
      </c>
      <c r="M8" s="37" t="s">
        <v>72</v>
      </c>
      <c r="N8" s="36" t="s">
        <v>58</v>
      </c>
      <c r="O8" s="38" t="s">
        <v>14</v>
      </c>
      <c r="P8" s="38" t="s">
        <v>3</v>
      </c>
      <c r="Q8" s="37" t="s">
        <v>59</v>
      </c>
      <c r="R8" s="38" t="s">
        <v>2</v>
      </c>
      <c r="S8" s="38" t="s">
        <v>60</v>
      </c>
      <c r="T8" s="38" t="s">
        <v>7</v>
      </c>
      <c r="U8" s="39" t="s">
        <v>69</v>
      </c>
      <c r="V8" s="38" t="s">
        <v>70</v>
      </c>
    </row>
    <row r="9" spans="1:22" x14ac:dyDescent="0.25">
      <c r="A9" s="40"/>
      <c r="B9" s="41"/>
      <c r="C9" s="42"/>
      <c r="D9" s="42"/>
      <c r="E9" s="42"/>
      <c r="F9" s="43"/>
      <c r="G9" s="44"/>
      <c r="H9" s="45"/>
      <c r="I9" s="45"/>
      <c r="J9" s="45"/>
      <c r="K9" s="45"/>
      <c r="L9" s="45"/>
      <c r="M9" s="46"/>
      <c r="N9" s="45"/>
      <c r="O9" s="47"/>
      <c r="P9" s="47"/>
      <c r="Q9" s="48"/>
      <c r="R9" s="47"/>
      <c r="S9" s="47"/>
      <c r="T9" s="49"/>
    </row>
    <row r="10" spans="1:22" x14ac:dyDescent="0.25">
      <c r="A10" s="40"/>
      <c r="B10" s="41"/>
      <c r="C10" s="42"/>
      <c r="D10" s="42"/>
      <c r="E10" s="42"/>
      <c r="F10" s="43"/>
      <c r="G10" s="44"/>
      <c r="H10" s="45"/>
      <c r="I10" s="45"/>
      <c r="J10" s="45"/>
      <c r="K10" s="45"/>
      <c r="L10" s="45"/>
      <c r="M10" s="46"/>
      <c r="N10" s="45"/>
      <c r="O10" s="47"/>
      <c r="P10" s="47"/>
      <c r="Q10" s="48"/>
      <c r="R10" s="47"/>
      <c r="S10" s="47"/>
      <c r="T10" s="49"/>
    </row>
    <row r="11" spans="1:22" x14ac:dyDescent="0.25">
      <c r="A11" s="40"/>
      <c r="B11" s="41"/>
      <c r="C11" s="42"/>
      <c r="D11" s="42"/>
      <c r="E11" s="42"/>
      <c r="F11" s="43"/>
      <c r="G11" s="44"/>
      <c r="H11" s="45"/>
      <c r="I11" s="45"/>
      <c r="J11" s="45"/>
      <c r="K11" s="45"/>
      <c r="L11" s="45"/>
      <c r="M11" s="46"/>
      <c r="N11" s="45"/>
      <c r="O11" s="47"/>
      <c r="P11" s="47"/>
      <c r="Q11" s="48"/>
      <c r="R11" s="47"/>
      <c r="S11" s="47"/>
      <c r="T11" s="49"/>
    </row>
    <row r="12" spans="1:22" x14ac:dyDescent="0.25">
      <c r="A12" s="40"/>
      <c r="B12" s="41"/>
      <c r="C12" s="42"/>
      <c r="D12" s="42"/>
      <c r="E12" s="42"/>
      <c r="F12" s="43"/>
      <c r="G12" s="44"/>
      <c r="H12" s="45"/>
      <c r="I12" s="45"/>
      <c r="J12" s="45"/>
      <c r="K12" s="45"/>
      <c r="L12" s="45"/>
      <c r="M12" s="46"/>
      <c r="N12" s="45"/>
      <c r="O12" s="47"/>
      <c r="P12" s="47"/>
      <c r="Q12" s="48"/>
      <c r="R12" s="47"/>
      <c r="S12" s="47"/>
      <c r="T12" s="49"/>
      <c r="U12" s="50"/>
    </row>
    <row r="13" spans="1:22" x14ac:dyDescent="0.25">
      <c r="A13" s="40"/>
      <c r="B13" s="41"/>
      <c r="C13" s="42"/>
      <c r="D13" s="42"/>
      <c r="E13" s="42"/>
      <c r="F13" s="43"/>
      <c r="G13" s="44"/>
      <c r="H13" s="45"/>
      <c r="I13" s="45"/>
      <c r="J13" s="45"/>
      <c r="K13" s="45"/>
      <c r="L13" s="45"/>
      <c r="M13" s="46"/>
      <c r="N13" s="45"/>
      <c r="O13" s="47"/>
      <c r="P13" s="47"/>
      <c r="Q13" s="48"/>
      <c r="R13" s="47"/>
      <c r="S13" s="47"/>
      <c r="T13" s="49"/>
    </row>
    <row r="14" spans="1:22" x14ac:dyDescent="0.25">
      <c r="A14" s="40"/>
      <c r="B14" s="41"/>
      <c r="C14" s="42"/>
      <c r="D14" s="42"/>
      <c r="E14" s="42"/>
      <c r="F14" s="43"/>
      <c r="G14" s="44"/>
      <c r="H14" s="45"/>
      <c r="I14" s="45"/>
      <c r="J14" s="45"/>
      <c r="K14" s="45"/>
      <c r="L14" s="45"/>
      <c r="M14" s="46"/>
      <c r="N14" s="45"/>
      <c r="O14" s="47"/>
      <c r="P14" s="47"/>
      <c r="Q14" s="48"/>
      <c r="R14" s="47"/>
      <c r="S14" s="47"/>
      <c r="T14" s="49"/>
      <c r="U14" s="50"/>
    </row>
    <row r="15" spans="1:22" x14ac:dyDescent="0.25">
      <c r="A15" s="40"/>
      <c r="B15" s="41"/>
      <c r="C15" s="42"/>
      <c r="D15" s="42"/>
      <c r="E15" s="42"/>
      <c r="F15" s="43"/>
      <c r="G15" s="44"/>
      <c r="H15" s="45"/>
      <c r="I15" s="45"/>
      <c r="J15" s="45"/>
      <c r="K15" s="45"/>
      <c r="L15" s="45"/>
      <c r="M15" s="46"/>
      <c r="N15" s="45"/>
      <c r="O15" s="47"/>
      <c r="P15" s="47"/>
      <c r="Q15" s="48"/>
      <c r="R15" s="47"/>
      <c r="S15" s="47"/>
      <c r="T15" s="49"/>
    </row>
    <row r="16" spans="1:22" x14ac:dyDescent="0.25">
      <c r="A16" s="40"/>
      <c r="B16" s="41"/>
      <c r="C16" s="42"/>
      <c r="D16" s="42"/>
      <c r="E16" s="42"/>
      <c r="F16" s="43"/>
      <c r="G16" s="44"/>
      <c r="H16" s="45"/>
      <c r="I16" s="45"/>
      <c r="J16" s="45"/>
      <c r="K16" s="45"/>
      <c r="L16" s="45"/>
      <c r="M16" s="46"/>
      <c r="N16" s="45"/>
      <c r="O16" s="47"/>
      <c r="P16" s="47"/>
      <c r="Q16" s="48"/>
      <c r="R16" s="47"/>
      <c r="S16" s="47"/>
      <c r="T16" s="49"/>
    </row>
    <row r="17" spans="1:21" x14ac:dyDescent="0.25">
      <c r="A17" s="40"/>
      <c r="B17" s="41"/>
      <c r="C17" s="42"/>
      <c r="D17" s="42"/>
      <c r="E17" s="42"/>
      <c r="F17" s="43"/>
      <c r="G17" s="44"/>
      <c r="H17" s="45"/>
      <c r="I17" s="45"/>
      <c r="J17" s="45"/>
      <c r="K17" s="45"/>
      <c r="L17" s="45"/>
      <c r="M17" s="46"/>
      <c r="N17" s="45"/>
      <c r="O17" s="47"/>
      <c r="P17" s="47"/>
      <c r="Q17" s="48"/>
      <c r="R17" s="47"/>
      <c r="S17" s="47"/>
      <c r="T17" s="49"/>
    </row>
    <row r="18" spans="1:21" x14ac:dyDescent="0.25">
      <c r="A18" s="40"/>
      <c r="B18" s="41"/>
      <c r="C18" s="42"/>
      <c r="D18" s="42"/>
      <c r="E18" s="42"/>
      <c r="F18" s="43"/>
      <c r="G18" s="44"/>
      <c r="H18" s="45"/>
      <c r="I18" s="45"/>
      <c r="J18" s="45"/>
      <c r="K18" s="45"/>
      <c r="L18" s="45"/>
      <c r="M18" s="46"/>
      <c r="N18" s="45"/>
      <c r="O18" s="47"/>
      <c r="P18" s="47"/>
      <c r="Q18" s="48"/>
      <c r="R18" s="47"/>
      <c r="S18" s="47"/>
      <c r="T18" s="49"/>
    </row>
    <row r="19" spans="1:21" x14ac:dyDescent="0.25">
      <c r="A19" s="40"/>
      <c r="B19" s="41"/>
      <c r="C19" s="42"/>
      <c r="D19" s="42"/>
      <c r="E19" s="42"/>
      <c r="F19" s="43"/>
      <c r="G19" s="44"/>
      <c r="H19" s="45"/>
      <c r="I19" s="45"/>
      <c r="J19" s="45"/>
      <c r="K19" s="45"/>
      <c r="L19" s="45"/>
      <c r="M19" s="46"/>
      <c r="N19" s="45"/>
      <c r="O19" s="47"/>
      <c r="P19" s="47"/>
      <c r="Q19" s="48"/>
      <c r="R19" s="47"/>
      <c r="S19" s="47"/>
      <c r="T19" s="49"/>
    </row>
    <row r="20" spans="1:21" x14ac:dyDescent="0.25">
      <c r="A20" s="40"/>
      <c r="B20" s="41"/>
      <c r="C20" s="42"/>
      <c r="D20" s="42"/>
      <c r="E20" s="42"/>
      <c r="F20" s="43"/>
      <c r="G20" s="44"/>
      <c r="H20" s="45"/>
      <c r="I20" s="45"/>
      <c r="J20" s="45"/>
      <c r="K20" s="45"/>
      <c r="L20" s="45"/>
      <c r="M20" s="46"/>
      <c r="N20" s="45"/>
      <c r="O20" s="47"/>
      <c r="P20" s="47"/>
      <c r="Q20" s="48"/>
      <c r="R20" s="47"/>
      <c r="S20" s="47"/>
      <c r="T20" s="49"/>
    </row>
    <row r="21" spans="1:21" x14ac:dyDescent="0.25">
      <c r="A21" s="40"/>
      <c r="B21" s="41"/>
      <c r="C21" s="42"/>
      <c r="D21" s="42"/>
      <c r="E21" s="42"/>
      <c r="F21" s="43"/>
      <c r="G21" s="44"/>
      <c r="H21" s="45"/>
      <c r="I21" s="45"/>
      <c r="J21" s="45"/>
      <c r="K21" s="45"/>
      <c r="L21" s="45"/>
      <c r="M21" s="46"/>
      <c r="N21" s="45"/>
      <c r="O21" s="47"/>
      <c r="P21" s="47"/>
      <c r="Q21" s="48"/>
      <c r="R21" s="47"/>
      <c r="S21" s="47"/>
      <c r="T21" s="49"/>
    </row>
    <row r="22" spans="1:21" x14ac:dyDescent="0.25">
      <c r="A22" s="40"/>
      <c r="B22" s="41"/>
      <c r="C22" s="42"/>
      <c r="D22" s="42"/>
      <c r="E22" s="42"/>
      <c r="F22" s="43"/>
      <c r="G22" s="44"/>
      <c r="H22" s="45"/>
      <c r="I22" s="45"/>
      <c r="J22" s="45"/>
      <c r="K22" s="45"/>
      <c r="L22" s="45"/>
      <c r="M22" s="46"/>
      <c r="N22" s="45"/>
      <c r="O22" s="47"/>
      <c r="P22" s="47"/>
      <c r="Q22" s="48"/>
      <c r="R22" s="47"/>
      <c r="S22" s="47"/>
      <c r="T22" s="49"/>
    </row>
    <row r="23" spans="1:21" x14ac:dyDescent="0.25">
      <c r="A23" s="40"/>
      <c r="B23" s="41"/>
      <c r="C23" s="42"/>
      <c r="D23" s="42"/>
      <c r="E23" s="42"/>
      <c r="F23" s="43"/>
      <c r="G23" s="44"/>
      <c r="H23" s="45"/>
      <c r="I23" s="45"/>
      <c r="J23" s="45"/>
      <c r="K23" s="45"/>
      <c r="L23" s="45"/>
      <c r="M23" s="46"/>
      <c r="N23" s="45"/>
      <c r="O23" s="47"/>
      <c r="P23" s="47"/>
      <c r="Q23" s="48"/>
      <c r="R23" s="47"/>
      <c r="S23" s="47"/>
      <c r="T23" s="49"/>
    </row>
    <row r="24" spans="1:21" x14ac:dyDescent="0.25">
      <c r="A24" s="40"/>
      <c r="B24" s="41"/>
      <c r="C24" s="42"/>
      <c r="D24" s="42"/>
      <c r="E24" s="42"/>
      <c r="F24" s="43"/>
      <c r="G24" s="44"/>
      <c r="H24" s="45"/>
      <c r="I24" s="45"/>
      <c r="J24" s="45"/>
      <c r="K24" s="45"/>
      <c r="L24" s="45"/>
      <c r="M24" s="46"/>
      <c r="N24" s="45"/>
      <c r="O24" s="47"/>
      <c r="P24" s="47"/>
      <c r="Q24" s="48"/>
      <c r="R24" s="47"/>
      <c r="S24" s="47"/>
      <c r="T24" s="49"/>
    </row>
    <row r="25" spans="1:21" x14ac:dyDescent="0.25">
      <c r="A25" s="40"/>
      <c r="B25" s="41"/>
      <c r="C25" s="42"/>
      <c r="D25" s="42"/>
      <c r="E25" s="42"/>
      <c r="F25" s="43"/>
      <c r="G25" s="44"/>
      <c r="H25" s="45"/>
      <c r="I25" s="45"/>
      <c r="J25" s="45"/>
      <c r="K25" s="45"/>
      <c r="L25" s="45"/>
      <c r="M25" s="46"/>
      <c r="N25" s="45"/>
      <c r="O25" s="47"/>
      <c r="P25" s="47"/>
      <c r="Q25" s="48"/>
      <c r="R25" s="47"/>
      <c r="S25" s="47"/>
      <c r="T25" s="49"/>
      <c r="U25" s="51"/>
    </row>
    <row r="26" spans="1:21" x14ac:dyDescent="0.25">
      <c r="A26" s="40"/>
      <c r="B26" s="41"/>
      <c r="C26" s="42"/>
      <c r="D26" s="42"/>
      <c r="E26" s="42"/>
      <c r="F26" s="43"/>
      <c r="G26" s="44"/>
      <c r="H26" s="45"/>
      <c r="I26" s="45"/>
      <c r="J26" s="45"/>
      <c r="K26" s="45"/>
      <c r="L26" s="45"/>
      <c r="M26" s="46"/>
      <c r="N26" s="45"/>
      <c r="O26" s="47"/>
      <c r="P26" s="47"/>
      <c r="Q26" s="48"/>
      <c r="R26" s="47"/>
      <c r="S26" s="47"/>
      <c r="T26" s="49"/>
    </row>
    <row r="27" spans="1:21" x14ac:dyDescent="0.25">
      <c r="A27" s="40"/>
      <c r="B27" s="41"/>
      <c r="C27" s="42"/>
      <c r="D27" s="42"/>
      <c r="E27" s="42"/>
      <c r="F27" s="43"/>
      <c r="G27" s="44"/>
      <c r="H27" s="45"/>
      <c r="I27" s="45"/>
      <c r="J27" s="45"/>
      <c r="K27" s="45"/>
      <c r="L27" s="45"/>
      <c r="M27" s="46"/>
      <c r="N27" s="45"/>
      <c r="O27" s="47"/>
      <c r="P27" s="47"/>
      <c r="Q27" s="48"/>
      <c r="R27" s="47"/>
      <c r="S27" s="47"/>
      <c r="T27" s="49"/>
    </row>
    <row r="28" spans="1:21" x14ac:dyDescent="0.25">
      <c r="A28" s="40"/>
      <c r="B28" s="41"/>
      <c r="C28" s="42"/>
      <c r="D28" s="42"/>
      <c r="E28" s="42"/>
      <c r="F28" s="43"/>
      <c r="G28" s="44"/>
      <c r="H28" s="45"/>
      <c r="I28" s="45"/>
      <c r="J28" s="45"/>
      <c r="K28" s="45"/>
      <c r="L28" s="45"/>
      <c r="M28" s="46"/>
      <c r="N28" s="45"/>
      <c r="O28" s="47"/>
      <c r="P28" s="47"/>
      <c r="Q28" s="48"/>
      <c r="R28" s="47"/>
      <c r="S28" s="47"/>
      <c r="T28" s="49"/>
    </row>
    <row r="29" spans="1:21" x14ac:dyDescent="0.25">
      <c r="A29" s="40"/>
      <c r="B29" s="41"/>
      <c r="C29" s="42"/>
      <c r="D29" s="42"/>
      <c r="E29" s="42"/>
      <c r="F29" s="43"/>
      <c r="G29" s="44"/>
      <c r="H29" s="45"/>
      <c r="I29" s="45"/>
      <c r="J29" s="14"/>
      <c r="K29" s="14"/>
      <c r="L29" s="14"/>
      <c r="M29" s="52"/>
      <c r="N29" s="14"/>
      <c r="O29" s="53"/>
      <c r="P29" s="53"/>
      <c r="Q29" s="54"/>
      <c r="R29" s="53"/>
      <c r="S29" s="53"/>
      <c r="T29" s="49"/>
    </row>
    <row r="30" spans="1:21" x14ac:dyDescent="0.25">
      <c r="A30" s="40"/>
      <c r="B30" s="41"/>
      <c r="C30" s="42"/>
      <c r="D30" s="42"/>
      <c r="E30" s="42"/>
      <c r="F30" s="43"/>
      <c r="G30" s="55"/>
      <c r="H30" s="45"/>
      <c r="I30" s="14"/>
      <c r="J30" s="45"/>
      <c r="K30" s="14"/>
      <c r="L30" s="14"/>
      <c r="M30" s="52"/>
      <c r="N30" s="14"/>
      <c r="O30" s="47"/>
      <c r="P30" s="53"/>
      <c r="Q30" s="54"/>
      <c r="R30" s="53"/>
      <c r="S30" s="53"/>
      <c r="T30" s="49"/>
    </row>
    <row r="31" spans="1:21" x14ac:dyDescent="0.25">
      <c r="A31" s="40"/>
      <c r="B31" s="41"/>
      <c r="C31" s="42"/>
      <c r="D31" s="42"/>
      <c r="E31" s="42"/>
      <c r="F31" s="43"/>
      <c r="G31" s="44"/>
      <c r="H31" s="45"/>
      <c r="I31" s="14"/>
      <c r="J31" s="45"/>
      <c r="K31" s="45"/>
      <c r="L31" s="45"/>
      <c r="M31" s="46"/>
      <c r="N31" s="45"/>
      <c r="O31" s="47"/>
      <c r="P31" s="47"/>
      <c r="Q31" s="54"/>
      <c r="R31" s="53"/>
      <c r="S31" s="53"/>
      <c r="T31" s="49"/>
    </row>
    <row r="32" spans="1:21" x14ac:dyDescent="0.25">
      <c r="A32" s="40"/>
      <c r="B32" s="41"/>
      <c r="C32" s="42"/>
      <c r="D32" s="42"/>
      <c r="E32" s="42"/>
      <c r="F32" s="43"/>
      <c r="G32" s="44"/>
      <c r="H32" s="45"/>
      <c r="I32" s="14"/>
      <c r="J32" s="45"/>
      <c r="K32" s="45"/>
      <c r="L32" s="45"/>
      <c r="M32" s="46"/>
      <c r="N32" s="45"/>
      <c r="O32" s="47"/>
      <c r="P32" s="47"/>
      <c r="Q32" s="54"/>
      <c r="R32" s="53"/>
      <c r="S32" s="47"/>
      <c r="T32" s="49"/>
    </row>
    <row r="33" spans="1:21" x14ac:dyDescent="0.25">
      <c r="A33" s="40"/>
      <c r="B33" s="41"/>
      <c r="C33" s="42"/>
      <c r="D33" s="42"/>
      <c r="E33" s="42"/>
      <c r="F33" s="43"/>
      <c r="G33" s="44"/>
      <c r="H33" s="45"/>
      <c r="I33" s="14"/>
      <c r="J33" s="45"/>
      <c r="K33" s="45"/>
      <c r="L33" s="45"/>
      <c r="M33" s="50"/>
      <c r="N33" s="45"/>
      <c r="O33" s="47"/>
      <c r="P33" s="47"/>
      <c r="Q33" s="54"/>
      <c r="R33" s="53"/>
      <c r="S33" s="53"/>
      <c r="T33" s="49"/>
    </row>
    <row r="34" spans="1:21" x14ac:dyDescent="0.25">
      <c r="A34" s="40"/>
      <c r="B34" s="41"/>
      <c r="C34" s="42"/>
      <c r="D34" s="42"/>
      <c r="E34" s="42"/>
      <c r="F34" s="43"/>
      <c r="G34" s="44"/>
      <c r="H34" s="45"/>
      <c r="I34" s="14"/>
      <c r="J34" s="45"/>
      <c r="K34" s="45"/>
      <c r="L34" s="45"/>
      <c r="M34" s="50"/>
      <c r="N34" s="45"/>
      <c r="O34" s="47"/>
      <c r="P34" s="47"/>
      <c r="Q34" s="54"/>
      <c r="R34" s="53"/>
      <c r="S34" s="53"/>
      <c r="T34" s="49"/>
    </row>
    <row r="35" spans="1:21" x14ac:dyDescent="0.25">
      <c r="A35" s="40"/>
      <c r="B35" s="56"/>
      <c r="C35" s="42"/>
      <c r="D35" s="42"/>
      <c r="E35" s="42"/>
      <c r="F35" s="43"/>
      <c r="G35" s="44"/>
      <c r="H35" s="45"/>
      <c r="I35" s="14"/>
      <c r="J35" s="45"/>
      <c r="K35" s="45"/>
      <c r="L35" s="45"/>
      <c r="M35" s="57"/>
      <c r="N35" s="45"/>
      <c r="O35" s="47"/>
      <c r="P35" s="47"/>
      <c r="Q35" s="54"/>
      <c r="R35" s="53"/>
      <c r="S35" s="53"/>
      <c r="T35" s="49"/>
    </row>
    <row r="36" spans="1:21" x14ac:dyDescent="0.25">
      <c r="A36" s="40"/>
      <c r="B36" s="56"/>
      <c r="C36" s="42"/>
      <c r="D36" s="42"/>
      <c r="E36" s="42"/>
      <c r="F36" s="43"/>
      <c r="G36" s="44"/>
      <c r="H36" s="45"/>
      <c r="I36" s="14"/>
      <c r="J36" s="14"/>
      <c r="K36" s="14"/>
      <c r="L36" s="14"/>
      <c r="M36" s="58"/>
      <c r="N36" s="14"/>
      <c r="O36" s="53"/>
      <c r="P36" s="47"/>
      <c r="Q36" s="54"/>
      <c r="R36" s="53"/>
      <c r="S36" s="53"/>
      <c r="T36" s="49"/>
    </row>
    <row r="37" spans="1:21" x14ac:dyDescent="0.25">
      <c r="A37" s="40"/>
      <c r="B37" s="56"/>
      <c r="C37" s="42"/>
      <c r="D37" s="42"/>
      <c r="E37" s="42"/>
      <c r="F37" s="43"/>
      <c r="G37" s="44"/>
      <c r="H37" s="45"/>
      <c r="I37" s="45"/>
      <c r="J37" s="14"/>
      <c r="K37" s="14"/>
      <c r="L37" s="14"/>
      <c r="M37" s="59"/>
      <c r="N37" s="14"/>
      <c r="O37" s="53"/>
      <c r="P37" s="53"/>
      <c r="Q37" s="54"/>
      <c r="R37" s="53"/>
      <c r="S37" s="53"/>
      <c r="T37" s="49"/>
    </row>
    <row r="38" spans="1:21" x14ac:dyDescent="0.25">
      <c r="A38" s="60"/>
      <c r="B38" s="41"/>
      <c r="C38" s="42"/>
      <c r="D38" s="42"/>
      <c r="E38" s="42"/>
      <c r="F38" s="43"/>
      <c r="G38" s="44"/>
      <c r="H38" s="45"/>
      <c r="I38" s="45"/>
      <c r="J38" s="14"/>
      <c r="K38" s="14"/>
      <c r="L38" s="14"/>
      <c r="M38" s="59"/>
      <c r="N38" s="14"/>
      <c r="O38" s="53"/>
      <c r="P38" s="53"/>
      <c r="Q38" s="54"/>
      <c r="R38" s="53"/>
      <c r="S38" s="53"/>
      <c r="T38" s="49"/>
    </row>
    <row r="39" spans="1:21" x14ac:dyDescent="0.25">
      <c r="A39" s="40"/>
      <c r="B39" s="41"/>
      <c r="C39" s="42"/>
      <c r="D39" s="61"/>
      <c r="E39" s="61"/>
      <c r="F39" s="62"/>
      <c r="G39" s="63"/>
      <c r="H39" s="45"/>
      <c r="I39" s="45"/>
      <c r="J39" s="14"/>
      <c r="K39" s="14"/>
      <c r="L39" s="14"/>
      <c r="M39" s="59"/>
      <c r="N39" s="14"/>
      <c r="O39" s="53"/>
      <c r="P39" s="53"/>
      <c r="Q39" s="54"/>
      <c r="R39" s="53"/>
      <c r="S39" s="53"/>
      <c r="T39" s="49"/>
    </row>
    <row r="40" spans="1:21" x14ac:dyDescent="0.25">
      <c r="A40" s="40"/>
      <c r="B40" s="41"/>
      <c r="C40" s="42"/>
      <c r="D40" s="42"/>
      <c r="E40" s="42"/>
      <c r="F40" s="43"/>
      <c r="G40" s="55"/>
      <c r="H40" s="45"/>
      <c r="I40" s="14"/>
      <c r="J40" s="14"/>
      <c r="K40" s="14"/>
      <c r="L40" s="14"/>
      <c r="M40" s="59"/>
      <c r="N40" s="14"/>
      <c r="O40" s="53"/>
      <c r="P40" s="53"/>
      <c r="Q40" s="54"/>
      <c r="R40" s="53"/>
      <c r="S40" s="53"/>
      <c r="T40" s="49"/>
    </row>
    <row r="41" spans="1:21" x14ac:dyDescent="0.25">
      <c r="A41" s="40"/>
      <c r="B41" s="64"/>
      <c r="C41" s="65"/>
      <c r="D41" s="65"/>
      <c r="E41" s="65"/>
      <c r="F41" s="65"/>
      <c r="G41" s="66"/>
      <c r="H41" s="46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</row>
    <row r="42" spans="1:21" x14ac:dyDescent="0.25">
      <c r="A42" s="40"/>
      <c r="B42" s="64"/>
      <c r="C42" s="42"/>
      <c r="D42" s="42"/>
      <c r="E42" s="65"/>
      <c r="F42" s="65"/>
      <c r="G42" s="67"/>
      <c r="H42" s="46"/>
      <c r="I42" s="50"/>
      <c r="J42" s="50"/>
      <c r="K42" s="50"/>
      <c r="L42" s="50"/>
      <c r="M42" s="50"/>
      <c r="N42" s="50"/>
      <c r="O42" s="50"/>
      <c r="P42" s="57"/>
      <c r="Q42" s="50"/>
      <c r="R42" s="50"/>
      <c r="S42" s="50"/>
      <c r="T42" s="50"/>
      <c r="U42" s="50"/>
    </row>
    <row r="43" spans="1:21" x14ac:dyDescent="0.25">
      <c r="A43" s="40"/>
      <c r="B43" s="64"/>
      <c r="C43" s="42"/>
      <c r="D43" s="42"/>
      <c r="E43" s="65"/>
      <c r="F43" s="65"/>
      <c r="G43" s="67"/>
      <c r="H43" s="46"/>
      <c r="I43" s="50"/>
      <c r="J43" s="50"/>
      <c r="K43" s="50"/>
      <c r="L43" s="50"/>
      <c r="M43" s="50"/>
      <c r="N43" s="50"/>
      <c r="O43" s="50"/>
      <c r="P43" s="46"/>
      <c r="Q43" s="50"/>
      <c r="R43" s="50"/>
      <c r="S43" s="50"/>
      <c r="T43" s="50"/>
      <c r="U43" s="50"/>
    </row>
    <row r="44" spans="1:21" x14ac:dyDescent="0.25">
      <c r="A44" s="40"/>
      <c r="B44" s="64"/>
      <c r="C44" s="42"/>
      <c r="D44" s="42"/>
      <c r="E44" s="65"/>
      <c r="F44" s="65"/>
      <c r="G44" s="67"/>
      <c r="H44" s="46"/>
      <c r="I44" s="50"/>
      <c r="J44" s="50"/>
      <c r="K44" s="50"/>
      <c r="L44" s="50"/>
      <c r="M44" s="50"/>
      <c r="N44" s="50"/>
      <c r="O44" s="50"/>
      <c r="P44" s="46"/>
      <c r="Q44" s="50"/>
      <c r="R44" s="50"/>
      <c r="S44" s="50"/>
      <c r="T44" s="50"/>
      <c r="U44" s="50"/>
    </row>
    <row r="45" spans="1:21" x14ac:dyDescent="0.25">
      <c r="A45" s="40"/>
      <c r="B45" s="64"/>
      <c r="C45" s="42"/>
      <c r="D45" s="42"/>
      <c r="E45" s="65"/>
      <c r="F45" s="65"/>
      <c r="G45" s="67"/>
      <c r="H45" s="46"/>
      <c r="I45" s="50"/>
      <c r="J45" s="50"/>
      <c r="K45" s="50"/>
      <c r="L45" s="50"/>
      <c r="M45" s="50"/>
      <c r="N45" s="50"/>
      <c r="O45" s="50"/>
      <c r="P45" s="46"/>
      <c r="Q45" s="50"/>
      <c r="R45" s="50"/>
      <c r="S45" s="46"/>
      <c r="T45" s="50"/>
      <c r="U45" s="50"/>
    </row>
    <row r="46" spans="1:21" x14ac:dyDescent="0.25">
      <c r="A46" s="40"/>
      <c r="B46" s="64"/>
      <c r="C46" s="68"/>
      <c r="D46" s="68"/>
      <c r="E46" s="65"/>
      <c r="F46" s="65"/>
      <c r="G46" s="67"/>
      <c r="H46" s="46"/>
      <c r="I46" s="50"/>
      <c r="J46" s="50"/>
      <c r="K46" s="50"/>
      <c r="L46" s="50"/>
      <c r="M46" s="50"/>
      <c r="N46" s="50"/>
      <c r="O46" s="50"/>
      <c r="P46" s="46"/>
      <c r="Q46" s="50"/>
      <c r="R46" s="50"/>
      <c r="S46" s="46"/>
      <c r="T46" s="50"/>
      <c r="U46" s="50"/>
    </row>
    <row r="47" spans="1:21" x14ac:dyDescent="0.25">
      <c r="A47" s="40"/>
      <c r="B47" s="64"/>
      <c r="C47" s="68"/>
      <c r="D47" s="68"/>
      <c r="E47" s="65"/>
      <c r="F47" s="65"/>
      <c r="G47" s="67"/>
      <c r="H47" s="46"/>
      <c r="I47" s="50"/>
      <c r="J47" s="50"/>
      <c r="K47" s="50"/>
      <c r="L47" s="50"/>
      <c r="M47" s="50"/>
      <c r="N47" s="50"/>
      <c r="O47" s="50"/>
      <c r="P47" s="46"/>
      <c r="Q47" s="50"/>
      <c r="R47" s="50"/>
      <c r="S47" s="46"/>
      <c r="T47" s="50"/>
      <c r="U47" s="50"/>
    </row>
    <row r="48" spans="1:21" x14ac:dyDescent="0.25">
      <c r="A48" s="40"/>
      <c r="B48" s="64"/>
      <c r="C48" s="68"/>
      <c r="D48" s="68"/>
      <c r="E48" s="65"/>
      <c r="F48" s="65"/>
      <c r="G48" s="67"/>
      <c r="H48" s="46"/>
      <c r="I48" s="50"/>
      <c r="J48" s="50"/>
      <c r="K48" s="50"/>
      <c r="L48" s="50"/>
      <c r="M48" s="50"/>
      <c r="N48" s="50"/>
      <c r="O48" s="50"/>
      <c r="P48" s="46"/>
      <c r="Q48" s="50"/>
      <c r="R48" s="50"/>
      <c r="S48" s="46"/>
      <c r="T48" s="50"/>
      <c r="U48" s="50"/>
    </row>
    <row r="49" spans="1:22" x14ac:dyDescent="0.25">
      <c r="A49" s="40"/>
      <c r="B49" s="64"/>
      <c r="C49" s="68"/>
      <c r="D49" s="68"/>
      <c r="E49" s="65"/>
      <c r="F49" s="65"/>
      <c r="G49" s="67"/>
      <c r="H49" s="46"/>
      <c r="I49" s="50"/>
      <c r="J49" s="50"/>
      <c r="K49" s="50"/>
      <c r="L49" s="50"/>
      <c r="M49" s="50"/>
      <c r="N49" s="50"/>
      <c r="O49" s="50"/>
      <c r="P49" s="46"/>
      <c r="Q49" s="50"/>
      <c r="R49" s="50"/>
      <c r="S49" s="46"/>
      <c r="T49" s="50"/>
      <c r="U49" s="50"/>
    </row>
    <row r="50" spans="1:22" x14ac:dyDescent="0.25">
      <c r="A50" s="40"/>
      <c r="B50" s="64"/>
      <c r="C50" s="68"/>
      <c r="D50" s="68"/>
      <c r="E50" s="65"/>
      <c r="F50" s="65"/>
      <c r="G50" s="67"/>
      <c r="H50" s="46"/>
      <c r="I50" s="50"/>
      <c r="J50" s="50"/>
      <c r="K50" s="50"/>
      <c r="L50" s="50"/>
      <c r="M50" s="50"/>
      <c r="N50" s="50"/>
      <c r="O50" s="50"/>
      <c r="P50" s="46"/>
      <c r="Q50" s="50"/>
      <c r="R50" s="50"/>
      <c r="S50" s="46"/>
      <c r="T50" s="50"/>
      <c r="U50" s="50"/>
    </row>
    <row r="51" spans="1:22" x14ac:dyDescent="0.25">
      <c r="A51" s="40"/>
      <c r="B51" s="64"/>
      <c r="C51" s="68"/>
      <c r="D51" s="68"/>
      <c r="E51" s="65"/>
      <c r="F51" s="65"/>
      <c r="G51" s="67"/>
      <c r="H51" s="46"/>
      <c r="I51" s="50"/>
      <c r="J51" s="50"/>
      <c r="K51" s="50"/>
      <c r="L51" s="50"/>
      <c r="M51" s="50"/>
      <c r="N51" s="50"/>
      <c r="O51" s="50"/>
      <c r="P51" s="46"/>
      <c r="Q51" s="50"/>
      <c r="R51" s="50"/>
      <c r="S51" s="46"/>
      <c r="T51" s="50"/>
      <c r="U51" s="50"/>
    </row>
    <row r="52" spans="1:22" x14ac:dyDescent="0.25">
      <c r="A52" s="40"/>
      <c r="B52" s="64"/>
      <c r="C52" s="68"/>
      <c r="D52" s="68"/>
      <c r="E52" s="65"/>
      <c r="F52" s="65"/>
      <c r="G52" s="67"/>
      <c r="H52" s="46"/>
      <c r="I52" s="50"/>
      <c r="J52" s="50"/>
      <c r="K52" s="50"/>
      <c r="L52" s="50"/>
      <c r="M52" s="50"/>
      <c r="N52" s="50"/>
      <c r="O52" s="50"/>
      <c r="P52" s="46"/>
      <c r="Q52" s="50"/>
      <c r="R52" s="50"/>
      <c r="S52" s="46"/>
      <c r="T52" s="50"/>
      <c r="U52" s="50"/>
    </row>
    <row r="53" spans="1:22" x14ac:dyDescent="0.25">
      <c r="A53" s="40"/>
      <c r="B53" s="64"/>
      <c r="C53" s="68"/>
      <c r="D53" s="68"/>
      <c r="E53" s="65"/>
      <c r="F53" s="65"/>
      <c r="G53" s="67"/>
      <c r="H53" s="46"/>
      <c r="I53" s="50"/>
      <c r="J53" s="50"/>
      <c r="K53" s="50"/>
      <c r="L53" s="50"/>
      <c r="M53" s="50"/>
      <c r="N53" s="50"/>
      <c r="O53" s="50"/>
      <c r="P53" s="46"/>
      <c r="Q53" s="50"/>
      <c r="R53" s="50"/>
      <c r="S53" s="46"/>
      <c r="T53" s="50"/>
      <c r="U53" s="50"/>
    </row>
    <row r="54" spans="1:22" x14ac:dyDescent="0.25">
      <c r="A54" s="40"/>
      <c r="B54" s="64"/>
      <c r="C54" s="68"/>
      <c r="D54" s="68"/>
      <c r="E54" s="65"/>
      <c r="F54" s="65"/>
      <c r="G54" s="67"/>
      <c r="H54" s="46"/>
      <c r="I54" s="50"/>
      <c r="J54" s="50"/>
      <c r="K54" s="50"/>
      <c r="L54" s="50"/>
      <c r="M54" s="50"/>
      <c r="N54" s="50"/>
      <c r="O54" s="50"/>
      <c r="P54" s="46"/>
      <c r="Q54" s="50"/>
      <c r="R54" s="50"/>
      <c r="S54" s="46"/>
      <c r="T54" s="50"/>
      <c r="U54" s="50"/>
    </row>
    <row r="55" spans="1:22" x14ac:dyDescent="0.25">
      <c r="A55" s="40"/>
      <c r="B55" s="64"/>
      <c r="C55" s="42"/>
      <c r="D55" s="42"/>
      <c r="E55" s="65"/>
      <c r="F55" s="65"/>
      <c r="G55" s="67"/>
      <c r="H55" s="46"/>
      <c r="I55" s="50"/>
      <c r="J55" s="50"/>
      <c r="K55" s="50"/>
      <c r="L55" s="50"/>
      <c r="M55" s="50"/>
      <c r="N55" s="50"/>
      <c r="O55" s="50"/>
      <c r="P55" s="46"/>
      <c r="Q55" s="50"/>
      <c r="R55" s="50"/>
      <c r="S55" s="46"/>
      <c r="T55" s="50"/>
      <c r="U55" s="50"/>
    </row>
    <row r="56" spans="1:22" x14ac:dyDescent="0.25">
      <c r="A56" s="40"/>
      <c r="B56" s="64"/>
      <c r="C56" s="42"/>
      <c r="D56" s="42"/>
      <c r="E56" s="65"/>
      <c r="F56" s="65"/>
      <c r="G56" s="67"/>
      <c r="H56" s="46"/>
      <c r="I56" s="50"/>
      <c r="J56" s="50"/>
      <c r="K56" s="50"/>
      <c r="L56" s="50"/>
      <c r="M56" s="50"/>
      <c r="N56" s="50"/>
      <c r="O56" s="50"/>
      <c r="P56" s="46"/>
      <c r="Q56" s="50"/>
      <c r="R56" s="50"/>
      <c r="S56" s="46"/>
      <c r="T56" s="50"/>
      <c r="U56" s="50"/>
    </row>
    <row r="57" spans="1:22" x14ac:dyDescent="0.25">
      <c r="A57" s="40"/>
      <c r="B57" s="64"/>
      <c r="C57" s="42"/>
      <c r="D57" s="42"/>
      <c r="E57" s="65"/>
      <c r="F57" s="65"/>
      <c r="G57" s="67"/>
      <c r="H57" s="46"/>
      <c r="I57" s="50"/>
      <c r="J57" s="50"/>
      <c r="K57" s="50"/>
      <c r="L57" s="50"/>
      <c r="M57" s="50"/>
      <c r="N57" s="50"/>
      <c r="O57" s="50"/>
      <c r="P57" s="46"/>
      <c r="Q57" s="50"/>
      <c r="R57" s="50"/>
      <c r="S57" s="50"/>
      <c r="T57" s="50"/>
      <c r="U57" s="50"/>
    </row>
    <row r="58" spans="1:22" ht="15.75" thickBot="1" x14ac:dyDescent="0.3">
      <c r="A58" s="69"/>
      <c r="B58" s="70"/>
      <c r="C58" s="71" t="s">
        <v>61</v>
      </c>
      <c r="D58" s="71"/>
      <c r="E58" s="72">
        <f>SUM(E39:E39)</f>
        <v>0</v>
      </c>
      <c r="F58" s="72">
        <f>SUM(F9:F40)</f>
        <v>0</v>
      </c>
      <c r="G58" s="73">
        <f>SUM(G9:G57)</f>
        <v>0</v>
      </c>
      <c r="H58" s="73">
        <f t="shared" ref="H58:Q58" si="0">SUM(H9:H57)</f>
        <v>0</v>
      </c>
      <c r="I58" s="73">
        <f t="shared" si="0"/>
        <v>0</v>
      </c>
      <c r="J58" s="73">
        <f t="shared" si="0"/>
        <v>0</v>
      </c>
      <c r="K58" s="73">
        <f t="shared" si="0"/>
        <v>0</v>
      </c>
      <c r="L58" s="73">
        <f>SUM(L9:L57)</f>
        <v>0</v>
      </c>
      <c r="M58" s="73">
        <f t="shared" si="0"/>
        <v>0</v>
      </c>
      <c r="N58" s="73">
        <f t="shared" si="0"/>
        <v>0</v>
      </c>
      <c r="O58" s="73">
        <f t="shared" si="0"/>
        <v>0</v>
      </c>
      <c r="P58" s="73">
        <f t="shared" si="0"/>
        <v>0</v>
      </c>
      <c r="Q58" s="73">
        <f t="shared" si="0"/>
        <v>0</v>
      </c>
      <c r="R58" s="73">
        <f>SUM(R9:R57)</f>
        <v>0</v>
      </c>
      <c r="S58" s="73">
        <f>SUM(S9:S57)</f>
        <v>0</v>
      </c>
      <c r="T58" s="73">
        <f>SUM(T9:T57)</f>
        <v>0</v>
      </c>
      <c r="U58" s="74">
        <f>SUM(U9:U57)</f>
        <v>0</v>
      </c>
      <c r="V58" s="73">
        <f t="shared" ref="V58" si="1">SUM(V9:V57)</f>
        <v>0</v>
      </c>
    </row>
    <row r="59" spans="1:22" ht="15.75" thickTop="1" x14ac:dyDescent="0.25">
      <c r="A59" s="75"/>
      <c r="B59" s="70"/>
      <c r="C59" s="71"/>
      <c r="D59" s="71"/>
      <c r="E59" s="76"/>
      <c r="F59" s="76"/>
      <c r="G59" s="77">
        <f>SUM(H58:U58)</f>
        <v>0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59"/>
      <c r="U59" s="59"/>
    </row>
    <row r="60" spans="1:22" ht="16.5" thickBot="1" x14ac:dyDescent="0.3">
      <c r="A60" s="78" t="s">
        <v>62</v>
      </c>
      <c r="B60" s="79"/>
      <c r="C60" s="80"/>
      <c r="D60" s="80"/>
      <c r="E60" s="80"/>
      <c r="F60" s="81"/>
      <c r="G60" s="82"/>
      <c r="H60" s="83" t="s">
        <v>1</v>
      </c>
      <c r="I60" s="84" t="s">
        <v>2</v>
      </c>
      <c r="J60" s="84" t="s">
        <v>3</v>
      </c>
      <c r="K60" s="84" t="s">
        <v>63</v>
      </c>
      <c r="L60" s="83" t="s">
        <v>5</v>
      </c>
      <c r="M60" s="84" t="s">
        <v>64</v>
      </c>
      <c r="N60" s="83" t="s">
        <v>65</v>
      </c>
      <c r="O60" s="83" t="s">
        <v>66</v>
      </c>
      <c r="P60" s="83" t="s">
        <v>7</v>
      </c>
    </row>
    <row r="61" spans="1:22" x14ac:dyDescent="0.25">
      <c r="A61" s="85"/>
      <c r="B61" s="86"/>
      <c r="C61" s="87"/>
      <c r="D61" s="87"/>
      <c r="E61" s="87"/>
      <c r="F61" s="88"/>
      <c r="G61" s="89"/>
      <c r="H61" s="90"/>
      <c r="I61" s="90"/>
      <c r="J61" s="90"/>
      <c r="K61" s="90"/>
      <c r="L61" s="91"/>
      <c r="M61" s="91"/>
      <c r="N61" s="90"/>
      <c r="O61" s="90"/>
      <c r="P61" s="45"/>
      <c r="Q61" s="45"/>
    </row>
    <row r="62" spans="1:22" x14ac:dyDescent="0.25">
      <c r="A62" s="92"/>
      <c r="B62" s="41"/>
      <c r="C62" s="42"/>
      <c r="D62" s="42"/>
      <c r="E62" s="42"/>
      <c r="F62" s="43"/>
      <c r="G62" s="93"/>
      <c r="H62" s="90"/>
      <c r="I62" s="90"/>
      <c r="J62" s="90"/>
      <c r="K62" s="90"/>
      <c r="L62" s="91"/>
      <c r="M62" s="91"/>
      <c r="N62" s="90"/>
      <c r="O62" s="90"/>
      <c r="P62" s="45"/>
      <c r="Q62" s="45"/>
    </row>
    <row r="63" spans="1:22" x14ac:dyDescent="0.25">
      <c r="A63" s="94"/>
      <c r="B63" s="95"/>
      <c r="C63" s="96"/>
      <c r="D63" s="96"/>
      <c r="E63" s="96"/>
      <c r="F63" s="97"/>
      <c r="G63" s="98"/>
      <c r="H63" s="90"/>
      <c r="I63" s="90"/>
      <c r="J63" s="90"/>
      <c r="K63" s="90"/>
      <c r="L63" s="91"/>
      <c r="M63" s="91"/>
      <c r="N63" s="90"/>
      <c r="O63" s="90"/>
      <c r="P63" s="45"/>
      <c r="Q63" s="45"/>
    </row>
    <row r="64" spans="1:22" x14ac:dyDescent="0.25">
      <c r="A64" s="94"/>
      <c r="B64" s="95"/>
      <c r="C64" s="96"/>
      <c r="D64" s="96"/>
      <c r="E64" s="96"/>
      <c r="F64" s="97"/>
      <c r="G64" s="98"/>
      <c r="H64" s="90"/>
      <c r="I64" s="90"/>
      <c r="J64" s="90"/>
      <c r="K64" s="90"/>
      <c r="L64" s="91"/>
      <c r="M64" s="91"/>
      <c r="N64" s="90"/>
      <c r="O64" s="90"/>
      <c r="P64" s="45"/>
      <c r="Q64" s="45"/>
    </row>
    <row r="65" spans="1:17" x14ac:dyDescent="0.25">
      <c r="A65" s="94"/>
      <c r="B65" s="95"/>
      <c r="C65" s="96"/>
      <c r="D65" s="96"/>
      <c r="E65" s="96"/>
      <c r="F65" s="97"/>
      <c r="G65" s="98"/>
      <c r="H65" s="90"/>
      <c r="I65" s="90"/>
      <c r="J65" s="90"/>
      <c r="K65" s="90"/>
      <c r="L65" s="91"/>
      <c r="M65" s="91"/>
      <c r="N65" s="90"/>
      <c r="O65" s="90"/>
      <c r="P65" s="45"/>
      <c r="Q65" s="45"/>
    </row>
    <row r="66" spans="1:17" x14ac:dyDescent="0.25">
      <c r="A66" s="94"/>
      <c r="B66" s="95"/>
      <c r="C66" s="96"/>
      <c r="D66" s="96"/>
      <c r="E66" s="96"/>
      <c r="F66" s="97"/>
      <c r="G66" s="98"/>
      <c r="H66" s="90"/>
      <c r="I66" s="90"/>
      <c r="J66" s="90"/>
      <c r="K66" s="90"/>
      <c r="L66" s="91"/>
      <c r="M66" s="91"/>
      <c r="N66" s="90"/>
      <c r="O66" s="90"/>
      <c r="P66" s="45"/>
      <c r="Q66" s="45"/>
    </row>
    <row r="67" spans="1:17" x14ac:dyDescent="0.25">
      <c r="A67" s="94"/>
      <c r="B67" s="95"/>
      <c r="C67" s="96"/>
      <c r="D67" s="96"/>
      <c r="E67" s="96"/>
      <c r="F67" s="97"/>
      <c r="G67" s="98"/>
      <c r="H67" s="90"/>
      <c r="I67" s="90"/>
      <c r="J67" s="90"/>
      <c r="K67" s="90"/>
      <c r="L67" s="91"/>
      <c r="M67" s="91"/>
      <c r="N67" s="90"/>
      <c r="O67" s="90"/>
      <c r="P67" s="45"/>
      <c r="Q67" s="45"/>
    </row>
    <row r="68" spans="1:17" x14ac:dyDescent="0.25">
      <c r="A68" s="94"/>
      <c r="B68" s="95"/>
      <c r="C68" s="96"/>
      <c r="D68" s="96"/>
      <c r="E68" s="96"/>
      <c r="F68" s="97"/>
      <c r="G68" s="98"/>
      <c r="H68" s="90"/>
      <c r="I68" s="90"/>
      <c r="J68" s="90"/>
      <c r="K68" s="90"/>
      <c r="L68" s="91"/>
      <c r="M68" s="91"/>
      <c r="N68" s="90"/>
      <c r="O68" s="90"/>
      <c r="P68" s="45"/>
      <c r="Q68" s="45"/>
    </row>
    <row r="69" spans="1:17" x14ac:dyDescent="0.25">
      <c r="A69" s="94"/>
      <c r="B69" s="95"/>
      <c r="C69" s="96"/>
      <c r="D69" s="96"/>
      <c r="E69" s="96"/>
      <c r="F69" s="97"/>
      <c r="G69" s="98"/>
      <c r="H69" s="90"/>
      <c r="I69" s="90"/>
      <c r="J69" s="90"/>
      <c r="K69" s="90"/>
      <c r="L69" s="91"/>
      <c r="M69" s="91"/>
      <c r="N69" s="90"/>
      <c r="O69" s="90"/>
      <c r="P69" s="45"/>
      <c r="Q69" s="45"/>
    </row>
    <row r="70" spans="1:17" x14ac:dyDescent="0.25">
      <c r="A70" s="94"/>
      <c r="B70" s="95"/>
      <c r="C70" s="96"/>
      <c r="D70" s="96"/>
      <c r="E70" s="96"/>
      <c r="F70" s="97"/>
      <c r="G70" s="98"/>
      <c r="H70" s="90"/>
      <c r="I70" s="90"/>
      <c r="J70" s="90"/>
      <c r="K70" s="90"/>
      <c r="L70" s="91"/>
      <c r="M70" s="91"/>
      <c r="N70" s="90"/>
      <c r="O70" s="90"/>
      <c r="P70" s="45"/>
      <c r="Q70" s="45"/>
    </row>
    <row r="71" spans="1:17" x14ac:dyDescent="0.25">
      <c r="A71" s="94"/>
      <c r="B71" s="95"/>
      <c r="C71" s="96"/>
      <c r="D71" s="96"/>
      <c r="E71" s="96"/>
      <c r="F71" s="97"/>
      <c r="G71" s="98"/>
      <c r="H71" s="90"/>
      <c r="I71" s="90"/>
      <c r="J71" s="90"/>
      <c r="K71" s="90"/>
      <c r="L71" s="91"/>
      <c r="M71" s="91"/>
      <c r="N71" s="90"/>
      <c r="O71" s="90"/>
      <c r="P71" s="45"/>
      <c r="Q71" s="45"/>
    </row>
    <row r="72" spans="1:17" x14ac:dyDescent="0.25">
      <c r="A72" s="94"/>
      <c r="B72" s="95"/>
      <c r="C72" s="96"/>
      <c r="D72" s="99"/>
      <c r="E72" s="96"/>
      <c r="F72" s="97"/>
      <c r="G72" s="98"/>
      <c r="H72" s="90"/>
      <c r="I72" s="90"/>
      <c r="J72" s="90"/>
      <c r="K72" s="90"/>
      <c r="L72" s="91"/>
      <c r="M72" s="91"/>
      <c r="N72" s="90"/>
      <c r="O72" s="90"/>
      <c r="P72" s="45"/>
      <c r="Q72" s="45"/>
    </row>
    <row r="73" spans="1:17" x14ac:dyDescent="0.25">
      <c r="A73" s="94"/>
      <c r="B73" s="95"/>
      <c r="C73" s="96"/>
      <c r="D73" s="96"/>
      <c r="E73" s="96"/>
      <c r="F73" s="97"/>
      <c r="G73" s="98"/>
      <c r="H73" s="90"/>
      <c r="I73" s="90"/>
      <c r="J73" s="90"/>
      <c r="K73" s="90"/>
      <c r="L73" s="91"/>
      <c r="M73" s="91"/>
      <c r="N73" s="90"/>
      <c r="O73" s="90"/>
      <c r="P73" s="45"/>
      <c r="Q73" s="45"/>
    </row>
    <row r="74" spans="1:17" x14ac:dyDescent="0.25">
      <c r="A74" s="94"/>
      <c r="B74" s="95"/>
      <c r="C74" s="96"/>
      <c r="D74" s="96"/>
      <c r="E74" s="96"/>
      <c r="F74" s="97"/>
      <c r="G74" s="98"/>
      <c r="H74" s="90"/>
      <c r="I74" s="90"/>
      <c r="J74" s="90"/>
      <c r="K74" s="90"/>
      <c r="L74" s="91"/>
      <c r="M74" s="91"/>
      <c r="N74" s="90"/>
      <c r="O74" s="90"/>
      <c r="P74" s="45"/>
      <c r="Q74" s="45"/>
    </row>
    <row r="75" spans="1:17" x14ac:dyDescent="0.25">
      <c r="A75" s="94"/>
      <c r="B75" s="95"/>
      <c r="C75" s="96"/>
      <c r="D75" s="96"/>
      <c r="E75" s="96"/>
      <c r="F75" s="97"/>
      <c r="G75" s="98"/>
      <c r="H75" s="90"/>
      <c r="I75" s="90"/>
      <c r="J75" s="90"/>
      <c r="K75" s="90"/>
      <c r="L75" s="91"/>
      <c r="M75" s="91"/>
      <c r="N75" s="90"/>
      <c r="O75" s="90"/>
      <c r="P75" s="45"/>
      <c r="Q75" s="45"/>
    </row>
    <row r="76" spans="1:17" x14ac:dyDescent="0.25">
      <c r="A76" s="94"/>
      <c r="B76" s="95"/>
      <c r="C76" s="96"/>
      <c r="D76" s="96"/>
      <c r="E76" s="96"/>
      <c r="F76" s="97"/>
      <c r="G76" s="98"/>
      <c r="H76" s="90"/>
      <c r="I76" s="90"/>
      <c r="J76" s="90"/>
      <c r="K76" s="90"/>
      <c r="L76" s="91"/>
      <c r="M76" s="91"/>
      <c r="N76" s="90"/>
      <c r="O76" s="90"/>
      <c r="P76" s="45"/>
      <c r="Q76" s="45"/>
    </row>
    <row r="77" spans="1:17" x14ac:dyDescent="0.25">
      <c r="A77" s="94"/>
      <c r="B77" s="95"/>
      <c r="C77" s="96"/>
      <c r="D77" s="96"/>
      <c r="E77" s="96"/>
      <c r="F77" s="97"/>
      <c r="G77" s="98"/>
      <c r="H77" s="90"/>
      <c r="I77" s="90"/>
      <c r="J77" s="90"/>
      <c r="K77" s="90"/>
      <c r="L77" s="91"/>
      <c r="M77" s="91"/>
      <c r="N77" s="90"/>
      <c r="O77" s="90"/>
      <c r="P77" s="45"/>
      <c r="Q77" s="45"/>
    </row>
    <row r="78" spans="1:17" x14ac:dyDescent="0.25">
      <c r="A78" s="94"/>
      <c r="B78" s="95"/>
      <c r="C78" s="96"/>
      <c r="D78" s="96"/>
      <c r="E78" s="96"/>
      <c r="F78" s="97"/>
      <c r="G78" s="98"/>
      <c r="H78" s="90"/>
      <c r="I78" s="90"/>
      <c r="J78" s="90"/>
      <c r="K78" s="90"/>
      <c r="L78" s="91"/>
      <c r="M78" s="91"/>
      <c r="N78" s="90"/>
      <c r="O78" s="90"/>
      <c r="P78" s="45"/>
      <c r="Q78" s="45"/>
    </row>
    <row r="79" spans="1:17" x14ac:dyDescent="0.25">
      <c r="A79" s="94"/>
      <c r="B79" s="95"/>
      <c r="C79" s="96"/>
      <c r="D79" s="96"/>
      <c r="E79" s="96"/>
      <c r="F79" s="97"/>
      <c r="G79" s="98"/>
      <c r="H79" s="90"/>
      <c r="I79" s="90"/>
      <c r="J79" s="90"/>
      <c r="K79" s="90"/>
      <c r="L79" s="91"/>
      <c r="M79" s="91"/>
      <c r="N79" s="90"/>
      <c r="O79" s="90"/>
      <c r="P79" s="45"/>
      <c r="Q79" s="45"/>
    </row>
    <row r="80" spans="1:17" x14ac:dyDescent="0.25">
      <c r="A80" s="94"/>
      <c r="B80" s="95"/>
      <c r="C80" s="96"/>
      <c r="D80" s="96"/>
      <c r="E80" s="96"/>
      <c r="F80" s="97"/>
      <c r="G80" s="98"/>
      <c r="H80" s="90"/>
      <c r="I80" s="90"/>
      <c r="J80" s="90"/>
      <c r="K80" s="90"/>
      <c r="L80" s="91"/>
      <c r="M80" s="91"/>
      <c r="N80" s="90"/>
      <c r="O80" s="90"/>
      <c r="P80" s="45"/>
      <c r="Q80" s="45"/>
    </row>
    <row r="81" spans="1:21" x14ac:dyDescent="0.25">
      <c r="A81" s="94"/>
      <c r="B81" s="95"/>
      <c r="C81" s="96"/>
      <c r="D81" s="96"/>
      <c r="E81" s="96"/>
      <c r="F81" s="97"/>
      <c r="G81" s="98"/>
      <c r="H81" s="90"/>
      <c r="I81" s="90"/>
      <c r="J81" s="90"/>
      <c r="K81" s="90"/>
      <c r="L81" s="91"/>
      <c r="M81" s="91"/>
      <c r="N81" s="90"/>
      <c r="O81" s="90"/>
      <c r="P81" s="45"/>
      <c r="Q81" s="45"/>
    </row>
    <row r="82" spans="1:21" x14ac:dyDescent="0.25">
      <c r="A82" s="94"/>
      <c r="B82" s="95"/>
      <c r="C82" s="96"/>
      <c r="D82" s="96"/>
      <c r="E82" s="96"/>
      <c r="F82" s="97"/>
      <c r="G82" s="98"/>
      <c r="H82" s="90"/>
      <c r="I82" s="90"/>
      <c r="J82" s="90"/>
      <c r="K82" s="90"/>
      <c r="L82" s="91"/>
      <c r="M82" s="91"/>
      <c r="N82" s="90"/>
      <c r="O82" s="90"/>
      <c r="P82" s="45"/>
      <c r="Q82" s="45"/>
    </row>
    <row r="83" spans="1:21" x14ac:dyDescent="0.25">
      <c r="A83" s="92"/>
      <c r="B83" s="95"/>
      <c r="C83" s="96"/>
      <c r="D83" s="96"/>
      <c r="E83" s="96"/>
      <c r="F83" s="97"/>
      <c r="G83" s="98"/>
      <c r="H83" s="90"/>
      <c r="I83" s="90"/>
      <c r="J83" s="90"/>
      <c r="K83" s="90"/>
      <c r="L83" s="91"/>
      <c r="M83" s="91"/>
      <c r="N83" s="90"/>
      <c r="O83" s="90"/>
      <c r="P83" s="45"/>
      <c r="Q83" s="45"/>
    </row>
    <row r="84" spans="1:21" x14ac:dyDescent="0.25">
      <c r="A84" s="100"/>
      <c r="B84" s="95"/>
      <c r="C84" s="96"/>
      <c r="D84" s="96"/>
      <c r="E84" s="96"/>
      <c r="F84" s="97"/>
      <c r="G84" s="98"/>
      <c r="H84" s="90"/>
      <c r="I84" s="90"/>
      <c r="J84" s="90"/>
      <c r="K84" s="90"/>
      <c r="L84" s="91"/>
      <c r="M84" s="91"/>
      <c r="N84" s="90"/>
      <c r="O84" s="90"/>
      <c r="P84" s="45"/>
      <c r="Q84" s="45"/>
    </row>
    <row r="85" spans="1:21" x14ac:dyDescent="0.25">
      <c r="A85" s="101"/>
      <c r="B85" s="102"/>
      <c r="C85" s="96"/>
      <c r="D85" s="96"/>
      <c r="E85" s="96"/>
      <c r="F85" s="97"/>
      <c r="G85" s="103"/>
      <c r="H85" s="90"/>
      <c r="I85" s="90"/>
      <c r="J85" s="90"/>
      <c r="K85" s="90"/>
      <c r="L85" s="91"/>
      <c r="M85" s="91"/>
      <c r="N85" s="90"/>
      <c r="O85" s="90"/>
      <c r="P85" s="45"/>
      <c r="Q85" s="45"/>
    </row>
    <row r="86" spans="1:21" x14ac:dyDescent="0.25">
      <c r="A86" s="94"/>
      <c r="B86" s="95"/>
      <c r="C86" s="96"/>
      <c r="D86" s="96"/>
      <c r="E86" s="96"/>
      <c r="F86" s="97"/>
      <c r="G86" s="98"/>
      <c r="H86" s="90"/>
      <c r="I86" s="90"/>
      <c r="J86" s="90"/>
      <c r="K86" s="90"/>
      <c r="L86" s="91"/>
      <c r="M86" s="91"/>
      <c r="N86" s="90"/>
      <c r="O86" s="90"/>
      <c r="P86" s="45"/>
      <c r="Q86" s="45"/>
    </row>
    <row r="87" spans="1:21" x14ac:dyDescent="0.25">
      <c r="A87" s="94"/>
      <c r="B87" s="95"/>
      <c r="C87" s="96"/>
      <c r="D87" s="96"/>
      <c r="E87" s="96"/>
      <c r="F87" s="97"/>
      <c r="G87" s="98"/>
      <c r="H87" s="90"/>
      <c r="I87" s="90"/>
      <c r="J87" s="90"/>
      <c r="K87" s="90"/>
      <c r="L87" s="91"/>
      <c r="M87" s="91"/>
      <c r="N87" s="90"/>
      <c r="O87" s="90"/>
      <c r="P87" s="45"/>
      <c r="Q87" s="45"/>
    </row>
    <row r="88" spans="1:21" x14ac:dyDescent="0.25">
      <c r="A88" s="94"/>
      <c r="B88" s="95"/>
      <c r="C88" s="96"/>
      <c r="D88" s="96"/>
      <c r="E88" s="96"/>
      <c r="F88" s="97"/>
      <c r="G88" s="98"/>
      <c r="H88" s="90"/>
      <c r="I88" s="90"/>
      <c r="J88" s="90"/>
      <c r="K88" s="90"/>
      <c r="L88" s="91"/>
      <c r="M88" s="91"/>
      <c r="N88" s="90"/>
      <c r="O88" s="90"/>
      <c r="P88" s="45"/>
      <c r="Q88" s="45"/>
    </row>
    <row r="89" spans="1:21" x14ac:dyDescent="0.25">
      <c r="A89" s="94"/>
      <c r="B89" s="95"/>
      <c r="C89" s="96"/>
      <c r="D89" s="96"/>
      <c r="E89" s="96"/>
      <c r="F89" s="97"/>
      <c r="G89" s="98"/>
      <c r="H89" s="90"/>
      <c r="I89" s="90"/>
      <c r="J89" s="90"/>
      <c r="K89" s="90"/>
      <c r="L89" s="91"/>
      <c r="M89" s="91"/>
      <c r="N89" s="90"/>
      <c r="O89" s="90"/>
      <c r="P89" s="45"/>
      <c r="Q89" s="45"/>
    </row>
    <row r="90" spans="1:21" x14ac:dyDescent="0.25">
      <c r="A90" s="94"/>
      <c r="B90" s="95"/>
      <c r="C90" s="96"/>
      <c r="D90" s="96"/>
      <c r="E90" s="96"/>
      <c r="F90" s="97"/>
      <c r="G90" s="98"/>
      <c r="H90" s="90"/>
      <c r="I90" s="90"/>
      <c r="J90" s="90"/>
      <c r="K90" s="90"/>
      <c r="L90" s="91"/>
      <c r="M90" s="91"/>
      <c r="N90" s="90"/>
      <c r="O90" s="90"/>
      <c r="P90" s="45"/>
      <c r="Q90" s="45"/>
    </row>
    <row r="91" spans="1:21" x14ac:dyDescent="0.25">
      <c r="A91" s="94"/>
      <c r="B91" s="95"/>
      <c r="C91" s="96"/>
      <c r="D91" s="96"/>
      <c r="E91" s="96"/>
      <c r="F91" s="97"/>
      <c r="G91" s="98"/>
      <c r="H91" s="90"/>
      <c r="I91" s="90"/>
      <c r="J91" s="90"/>
      <c r="K91" s="90"/>
      <c r="L91" s="91"/>
      <c r="M91" s="91"/>
      <c r="N91" s="90"/>
      <c r="O91" s="90"/>
      <c r="P91" s="45"/>
      <c r="Q91" s="45"/>
    </row>
    <row r="92" spans="1:21" x14ac:dyDescent="0.25">
      <c r="A92" s="94"/>
      <c r="B92" s="95"/>
      <c r="C92" s="96"/>
      <c r="D92" s="96"/>
      <c r="E92" s="96"/>
      <c r="F92" s="97"/>
      <c r="G92" s="98"/>
      <c r="H92" s="90"/>
      <c r="I92" s="90"/>
      <c r="J92" s="90"/>
      <c r="K92" s="90"/>
      <c r="L92" s="91"/>
      <c r="M92" s="91"/>
      <c r="N92" s="90"/>
      <c r="O92" s="90"/>
      <c r="P92" s="45"/>
      <c r="Q92" s="45"/>
    </row>
    <row r="93" spans="1:21" x14ac:dyDescent="0.25">
      <c r="A93" s="94"/>
      <c r="B93" s="95"/>
      <c r="C93" s="96"/>
      <c r="D93" s="96"/>
      <c r="E93" s="96"/>
      <c r="F93" s="97"/>
      <c r="G93" s="98"/>
      <c r="H93" s="90"/>
      <c r="I93" s="90"/>
      <c r="J93" s="90"/>
      <c r="K93" s="90"/>
      <c r="L93" s="91"/>
      <c r="M93" s="91"/>
      <c r="N93" s="90"/>
      <c r="O93" s="90"/>
      <c r="P93" s="45"/>
      <c r="Q93" s="45"/>
    </row>
    <row r="94" spans="1:21" x14ac:dyDescent="0.25">
      <c r="A94" s="94"/>
      <c r="B94" s="95"/>
      <c r="C94" s="96"/>
      <c r="D94" s="96"/>
      <c r="E94" s="96"/>
      <c r="F94" s="97"/>
      <c r="G94" s="98"/>
      <c r="H94" s="90"/>
      <c r="I94" s="90"/>
      <c r="J94" s="90"/>
      <c r="K94" s="90"/>
      <c r="L94" s="91"/>
      <c r="M94" s="91"/>
      <c r="N94" s="90"/>
      <c r="O94" s="90"/>
      <c r="P94" s="45"/>
      <c r="Q94" s="45"/>
    </row>
    <row r="95" spans="1:21" ht="15.75" thickBot="1" x14ac:dyDescent="0.3">
      <c r="A95" s="104"/>
      <c r="B95" s="105"/>
      <c r="C95" s="106" t="s">
        <v>67</v>
      </c>
      <c r="D95" s="107"/>
      <c r="E95" s="107"/>
      <c r="F95" s="112"/>
      <c r="G95" s="113">
        <f>SUM(G61:G94)</f>
        <v>0</v>
      </c>
      <c r="H95" s="113">
        <f>SUM(H61:H94)</f>
        <v>0</v>
      </c>
      <c r="I95" s="113">
        <f t="shared" ref="I95:P95" si="2">SUM(I61:I94)</f>
        <v>0</v>
      </c>
      <c r="J95" s="113">
        <f t="shared" si="2"/>
        <v>0</v>
      </c>
      <c r="K95" s="113">
        <f t="shared" si="2"/>
        <v>0</v>
      </c>
      <c r="L95" s="113">
        <f t="shared" si="2"/>
        <v>0</v>
      </c>
      <c r="M95" s="113">
        <f t="shared" si="2"/>
        <v>0</v>
      </c>
      <c r="N95" s="113">
        <f t="shared" si="2"/>
        <v>0</v>
      </c>
      <c r="O95" s="113">
        <f t="shared" si="2"/>
        <v>0</v>
      </c>
      <c r="P95" s="113">
        <f t="shared" si="2"/>
        <v>0</v>
      </c>
      <c r="Q95" s="114">
        <f>SUM(Q61:Q94)</f>
        <v>0</v>
      </c>
      <c r="R95" s="59"/>
      <c r="S95" s="59"/>
      <c r="T95" s="59"/>
    </row>
    <row r="96" spans="1:21" x14ac:dyDescent="0.25">
      <c r="A96" s="108"/>
      <c r="B96" s="83"/>
      <c r="C96" s="109"/>
      <c r="D96" s="59"/>
      <c r="E96" s="59"/>
      <c r="F96" s="110"/>
      <c r="G96" s="111">
        <f>SUM(H95:Q95)</f>
        <v>0</v>
      </c>
      <c r="H96" s="14"/>
      <c r="I96" s="14"/>
      <c r="J96" s="14"/>
      <c r="K96" s="14"/>
      <c r="L96" s="14"/>
      <c r="M96" s="58"/>
      <c r="N96" s="58"/>
      <c r="O96" s="58"/>
      <c r="P96" s="14"/>
      <c r="Q96" s="59"/>
      <c r="R96" s="59"/>
      <c r="S96" s="59"/>
      <c r="T96" s="59"/>
      <c r="U96" s="59"/>
    </row>
  </sheetData>
  <mergeCells count="7">
    <mergeCell ref="G5:G7"/>
    <mergeCell ref="A5:A7"/>
    <mergeCell ref="B5:B7"/>
    <mergeCell ref="C5:C7"/>
    <mergeCell ref="D5:D7"/>
    <mergeCell ref="E5:E7"/>
    <mergeCell ref="F5:F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D35" sqref="D35"/>
    </sheetView>
  </sheetViews>
  <sheetFormatPr defaultRowHeight="15" x14ac:dyDescent="0.25"/>
  <cols>
    <col min="4" max="4" width="17.42578125" customWidth="1"/>
    <col min="5" max="5" width="17" customWidth="1"/>
  </cols>
  <sheetData>
    <row r="1" spans="1:6" x14ac:dyDescent="0.25">
      <c r="A1" s="115" t="s">
        <v>78</v>
      </c>
      <c r="B1" s="115"/>
      <c r="C1" s="115"/>
      <c r="D1" s="115"/>
      <c r="E1" s="115"/>
    </row>
    <row r="2" spans="1:6" ht="15.75" thickBot="1" x14ac:dyDescent="0.3">
      <c r="A2" s="59"/>
      <c r="B2" s="59"/>
      <c r="C2" s="59"/>
      <c r="D2" s="59"/>
      <c r="E2" s="59"/>
    </row>
    <row r="3" spans="1:6" x14ac:dyDescent="0.25">
      <c r="A3" s="116"/>
      <c r="B3" s="117"/>
      <c r="C3" s="117"/>
      <c r="D3" s="117"/>
      <c r="E3" s="117"/>
      <c r="F3" s="135"/>
    </row>
    <row r="4" spans="1:6" x14ac:dyDescent="0.25">
      <c r="A4" s="118" t="s">
        <v>79</v>
      </c>
      <c r="B4" s="119"/>
      <c r="C4" s="119"/>
      <c r="D4" s="119"/>
      <c r="E4" s="136">
        <v>17325.62</v>
      </c>
      <c r="F4" s="135"/>
    </row>
    <row r="5" spans="1:6" x14ac:dyDescent="0.25">
      <c r="A5" s="118" t="s">
        <v>73</v>
      </c>
      <c r="B5" s="119"/>
      <c r="C5" s="119"/>
      <c r="D5" s="119"/>
      <c r="E5" s="136">
        <f>'Payments and receipts'!$G$95</f>
        <v>0</v>
      </c>
      <c r="F5" s="135"/>
    </row>
    <row r="6" spans="1:6" x14ac:dyDescent="0.25">
      <c r="A6" s="118" t="s">
        <v>61</v>
      </c>
      <c r="B6" s="119"/>
      <c r="C6" s="119"/>
      <c r="D6" s="119"/>
      <c r="E6" s="136">
        <f>'Payments and receipts'!$G$58</f>
        <v>0</v>
      </c>
      <c r="F6" s="135"/>
    </row>
    <row r="7" spans="1:6" ht="15.75" thickBot="1" x14ac:dyDescent="0.3">
      <c r="A7" s="118"/>
      <c r="B7" s="119"/>
      <c r="C7" s="119"/>
      <c r="D7" s="119"/>
      <c r="E7" s="134"/>
      <c r="F7" s="135"/>
    </row>
    <row r="8" spans="1:6" ht="16.5" thickTop="1" thickBot="1" x14ac:dyDescent="0.3">
      <c r="A8" s="118" t="s">
        <v>74</v>
      </c>
      <c r="B8" s="119"/>
      <c r="C8" s="119"/>
      <c r="D8" s="119"/>
      <c r="E8" s="137">
        <f>SUM(E4+E5-E6)</f>
        <v>17325.62</v>
      </c>
      <c r="F8" s="135"/>
    </row>
    <row r="9" spans="1:6" ht="15.75" thickBot="1" x14ac:dyDescent="0.3">
      <c r="A9" s="120"/>
      <c r="B9" s="107"/>
      <c r="C9" s="107"/>
      <c r="D9" s="107"/>
      <c r="E9" s="138"/>
      <c r="F9" s="135"/>
    </row>
    <row r="10" spans="1:6" x14ac:dyDescent="0.25">
      <c r="A10" s="116"/>
      <c r="B10" s="117"/>
      <c r="C10" s="117"/>
      <c r="D10" s="117"/>
      <c r="E10" s="139"/>
      <c r="F10" s="135"/>
    </row>
    <row r="11" spans="1:6" x14ac:dyDescent="0.25">
      <c r="A11" s="118" t="s">
        <v>84</v>
      </c>
      <c r="B11" s="119"/>
      <c r="C11" s="119"/>
      <c r="D11" s="119"/>
      <c r="E11" s="140"/>
      <c r="F11" s="135"/>
    </row>
    <row r="12" spans="1:6" x14ac:dyDescent="0.25">
      <c r="A12" s="118"/>
      <c r="B12" s="119"/>
      <c r="C12" s="119" t="s">
        <v>85</v>
      </c>
      <c r="D12" s="119"/>
      <c r="E12" s="140"/>
      <c r="F12" s="135"/>
    </row>
    <row r="13" spans="1:6" x14ac:dyDescent="0.25">
      <c r="A13" s="118" t="s">
        <v>75</v>
      </c>
      <c r="B13" s="119"/>
      <c r="C13" s="119"/>
      <c r="D13" s="119"/>
      <c r="E13" s="136" t="s">
        <v>80</v>
      </c>
      <c r="F13" s="135"/>
    </row>
    <row r="14" spans="1:6" ht="15.75" thickBot="1" x14ac:dyDescent="0.3">
      <c r="A14" s="118" t="s">
        <v>76</v>
      </c>
      <c r="B14" s="119"/>
      <c r="C14" s="119"/>
      <c r="D14" s="119"/>
      <c r="E14" s="141" t="s">
        <v>80</v>
      </c>
      <c r="F14" s="143"/>
    </row>
    <row r="15" spans="1:6" ht="16.5" thickTop="1" thickBot="1" x14ac:dyDescent="0.3">
      <c r="A15" s="118" t="s">
        <v>31</v>
      </c>
      <c r="B15" s="119"/>
      <c r="C15" s="119"/>
      <c r="D15" s="119"/>
      <c r="E15" s="135"/>
      <c r="F15" s="144">
        <f>SUM(E13:E14)</f>
        <v>0</v>
      </c>
    </row>
    <row r="16" spans="1:6" x14ac:dyDescent="0.25">
      <c r="A16" s="118"/>
      <c r="B16" s="119"/>
      <c r="C16" s="119"/>
      <c r="D16" s="119"/>
      <c r="E16" s="136"/>
      <c r="F16" s="135"/>
    </row>
    <row r="17" spans="1:6" ht="15.75" thickBot="1" x14ac:dyDescent="0.3">
      <c r="A17" s="107" t="s">
        <v>77</v>
      </c>
      <c r="B17" s="132"/>
      <c r="C17" s="133"/>
      <c r="D17" s="133"/>
      <c r="E17" s="142"/>
      <c r="F17" s="135"/>
    </row>
    <row r="18" spans="1:6" x14ac:dyDescent="0.25">
      <c r="A18" s="145"/>
      <c r="B18" s="122"/>
      <c r="C18" s="123"/>
      <c r="D18" s="123"/>
      <c r="E18" s="124"/>
      <c r="F18" s="135"/>
    </row>
    <row r="19" spans="1:6" x14ac:dyDescent="0.25">
      <c r="A19" s="121"/>
      <c r="B19" s="122"/>
      <c r="C19" s="123"/>
      <c r="D19" s="123"/>
      <c r="E19" s="124"/>
      <c r="F19" s="135"/>
    </row>
    <row r="20" spans="1:6" x14ac:dyDescent="0.25">
      <c r="A20" s="121"/>
      <c r="B20" s="122"/>
      <c r="C20" s="123"/>
      <c r="D20" s="123"/>
      <c r="E20" s="124"/>
      <c r="F20" s="135"/>
    </row>
    <row r="21" spans="1:6" x14ac:dyDescent="0.25">
      <c r="A21" s="121"/>
      <c r="B21" s="122"/>
      <c r="C21" s="123"/>
      <c r="D21" s="123"/>
      <c r="E21" s="124"/>
      <c r="F21" s="135"/>
    </row>
    <row r="22" spans="1:6" x14ac:dyDescent="0.25">
      <c r="A22" s="121"/>
      <c r="B22" s="122"/>
      <c r="C22" s="123"/>
      <c r="D22" s="123"/>
      <c r="E22" s="125"/>
      <c r="F22" s="135"/>
    </row>
    <row r="23" spans="1:6" ht="15.75" thickBot="1" x14ac:dyDescent="0.3">
      <c r="B23" s="122"/>
      <c r="C23" s="123"/>
      <c r="D23" s="123"/>
      <c r="E23" s="131"/>
      <c r="F23" s="143"/>
    </row>
    <row r="24" spans="1:6" ht="16.5" thickTop="1" thickBot="1" x14ac:dyDescent="0.3">
      <c r="A24" s="149" t="s">
        <v>82</v>
      </c>
      <c r="B24" s="123"/>
      <c r="C24" s="123"/>
      <c r="D24" s="123"/>
      <c r="E24" s="124"/>
      <c r="F24" s="146">
        <f>SUM(E17:E23)</f>
        <v>0</v>
      </c>
    </row>
    <row r="25" spans="1:6" ht="15.75" thickBot="1" x14ac:dyDescent="0.3">
      <c r="A25" s="126"/>
      <c r="B25" s="127"/>
      <c r="C25" s="128"/>
      <c r="D25" s="124"/>
      <c r="E25" s="148"/>
      <c r="F25" s="135"/>
    </row>
    <row r="26" spans="1:6" ht="16.5" thickTop="1" thickBot="1" x14ac:dyDescent="0.3">
      <c r="A26" s="120" t="s">
        <v>81</v>
      </c>
      <c r="B26" s="107"/>
      <c r="C26" s="107" t="s">
        <v>83</v>
      </c>
      <c r="D26" s="107"/>
      <c r="E26" s="147">
        <f>SUM(E15-E24)</f>
        <v>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 2014 - 2015</vt:lpstr>
      <vt:lpstr>Approved Budget 2015-16</vt:lpstr>
      <vt:lpstr>Payments and receipts</vt:lpstr>
      <vt:lpstr>Bank Reconciliation</vt:lpstr>
    </vt:vector>
  </TitlesOfParts>
  <Company>University of Cambridge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Ailsa Jobson</dc:creator>
  <cp:lastModifiedBy>Owner</cp:lastModifiedBy>
  <cp:lastPrinted>2014-11-25T09:48:06Z</cp:lastPrinted>
  <dcterms:created xsi:type="dcterms:W3CDTF">2013-11-14T14:10:20Z</dcterms:created>
  <dcterms:modified xsi:type="dcterms:W3CDTF">2015-06-18T14:18:13Z</dcterms:modified>
</cp:coreProperties>
</file>